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ysk Google\Zapisy 2018-19\"/>
    </mc:Choice>
  </mc:AlternateContent>
  <bookViews>
    <workbookView xWindow="0" yWindow="0" windowWidth="23040" windowHeight="8925" tabRatio="236"/>
  </bookViews>
  <sheets>
    <sheet name="ROK SZKOLNY " sheetId="1" r:id="rId1"/>
  </sheets>
  <calcPr calcId="162913"/>
</workbook>
</file>

<file path=xl/calcChain.xml><?xml version="1.0" encoding="utf-8"?>
<calcChain xmlns="http://schemas.openxmlformats.org/spreadsheetml/2006/main">
  <c r="Y22" i="1" l="1"/>
  <c r="Y23" i="1"/>
  <c r="Y24" i="1"/>
  <c r="Y42" i="1"/>
  <c r="F42" i="1"/>
  <c r="Y41" i="1"/>
  <c r="F41" i="1"/>
  <c r="Y40" i="1"/>
  <c r="F40" i="1"/>
  <c r="Y16" i="1"/>
  <c r="Y15" i="1"/>
  <c r="Y14" i="1"/>
  <c r="Y13" i="1"/>
  <c r="Y12" i="1"/>
  <c r="Z38" i="1"/>
  <c r="Y51" i="1"/>
  <c r="Y50" i="1"/>
  <c r="Z57" i="1"/>
  <c r="Y49" i="1"/>
  <c r="Y54" i="1"/>
  <c r="Y53" i="1"/>
  <c r="Y52" i="1"/>
  <c r="Z60" i="1"/>
  <c r="Y48" i="1"/>
  <c r="Y47" i="1"/>
  <c r="Y46" i="1"/>
  <c r="Y45" i="1"/>
  <c r="Y44" i="1"/>
  <c r="Y43" i="1"/>
  <c r="Z49" i="1"/>
  <c r="Y62" i="1"/>
  <c r="Y61" i="1"/>
  <c r="Y60" i="1"/>
  <c r="Y59" i="1"/>
  <c r="Z64" i="1"/>
  <c r="Y58" i="1"/>
  <c r="Z31" i="1"/>
  <c r="Z5" i="1"/>
  <c r="Z12" i="1"/>
  <c r="Z46" i="1"/>
  <c r="Z28" i="1"/>
</calcChain>
</file>

<file path=xl/comments1.xml><?xml version="1.0" encoding="utf-8"?>
<comments xmlns="http://schemas.openxmlformats.org/spreadsheetml/2006/main">
  <authors>
    <author/>
    <author>MAREK</author>
  </authors>
  <commentList>
    <comment ref="A49" authorId="0" shapeId="0">
      <text>
        <r>
          <rPr>
            <b/>
            <sz val="10"/>
            <color indexed="8"/>
            <rFont val="Tahoma"/>
            <family val="2"/>
            <charset val="238"/>
          </rPr>
          <t xml:space="preserve">MDK:
</t>
        </r>
      </text>
    </comment>
    <comment ref="M57" authorId="1" shapeId="0">
      <text>
        <r>
          <rPr>
            <b/>
            <sz val="9"/>
            <color indexed="81"/>
            <rFont val="Tahoma"/>
            <family val="2"/>
            <charset val="238"/>
          </rPr>
          <t>MAREK: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<sst xmlns="http://schemas.openxmlformats.org/spreadsheetml/2006/main" count="329" uniqueCount="236">
  <si>
    <t>Rodzaj zajęć</t>
  </si>
  <si>
    <t>Imię i nazwisko nauczyciela</t>
  </si>
  <si>
    <t>Lp.</t>
  </si>
  <si>
    <t>Wiek uczestników</t>
  </si>
  <si>
    <t>poniedziałek                    godziny od -do</t>
  </si>
  <si>
    <t>IGD</t>
  </si>
  <si>
    <t>S</t>
  </si>
  <si>
    <t>wtorek                     godziny od -do</t>
  </si>
  <si>
    <t>środa                           godziny od -do</t>
  </si>
  <si>
    <t>czwartek                      godziny od -do</t>
  </si>
  <si>
    <t>piątek                        godziny od -do</t>
  </si>
  <si>
    <t>sobota                      godziny od -do</t>
  </si>
  <si>
    <t>ilość godzin razem</t>
  </si>
  <si>
    <t>PLASTYKA</t>
  </si>
  <si>
    <t>Joanna Mysłek - Michnowska</t>
  </si>
  <si>
    <t>G</t>
  </si>
  <si>
    <t xml:space="preserve">Plastyka dla najmłodszych </t>
  </si>
  <si>
    <t>Katarzyna Sas</t>
  </si>
  <si>
    <t>Witraż</t>
  </si>
  <si>
    <t>TEATR</t>
  </si>
  <si>
    <t>Katarzyna Pranić</t>
  </si>
  <si>
    <t>Aneta Ćwieluch</t>
  </si>
  <si>
    <t>A</t>
  </si>
  <si>
    <t>AM, Plastusiowo, Kreatorki</t>
  </si>
  <si>
    <t>Renata Dorosz</t>
  </si>
  <si>
    <t>Modelarnia</t>
  </si>
  <si>
    <t>Marek Łętowski</t>
  </si>
  <si>
    <t>Roland Lippik</t>
  </si>
  <si>
    <t>ilość godzin dydaktycznych</t>
  </si>
  <si>
    <t>sala</t>
  </si>
  <si>
    <t>Galeria Zdolnych MDK</t>
  </si>
  <si>
    <t>Pracownia w Starym Teatrze, wejście od strony Sądu</t>
  </si>
  <si>
    <t>Stary Teatr - scena</t>
  </si>
  <si>
    <t>aula MDK, I piętro</t>
  </si>
  <si>
    <t>Galeria Zdolnych po uzgodnieniu między nauczycielami</t>
  </si>
  <si>
    <t>Warsztaty wokalne gr. 1</t>
  </si>
  <si>
    <t>Warsztaty wokalne gr. 2</t>
  </si>
  <si>
    <t>Muzyka</t>
  </si>
  <si>
    <t>Brydż</t>
  </si>
  <si>
    <t>Akademia Malucha</t>
  </si>
  <si>
    <t>Kreatorki 1</t>
  </si>
  <si>
    <t>Kreatorki 2</t>
  </si>
  <si>
    <t>Plastusiowo 1</t>
  </si>
  <si>
    <t>Plastusiowo 2</t>
  </si>
  <si>
    <t>Plastusiowo 3</t>
  </si>
  <si>
    <t>Re/aktor</t>
  </si>
  <si>
    <t>Teatr Cebóla</t>
  </si>
  <si>
    <t>"Teatr z Jednej gliny"</t>
  </si>
  <si>
    <t>Teatr Smyki</t>
  </si>
  <si>
    <t xml:space="preserve">10 + </t>
  </si>
  <si>
    <t xml:space="preserve">6 + </t>
  </si>
  <si>
    <t xml:space="preserve">18 + </t>
  </si>
  <si>
    <t xml:space="preserve">7 + </t>
  </si>
  <si>
    <t xml:space="preserve"> 9 +</t>
  </si>
  <si>
    <t>5 +</t>
  </si>
  <si>
    <t>6 - 10.</t>
  </si>
  <si>
    <t>7 - 12.</t>
  </si>
  <si>
    <t>8 - 14 .</t>
  </si>
  <si>
    <t xml:space="preserve">13 + </t>
  </si>
  <si>
    <t>9 - 12 .</t>
  </si>
  <si>
    <t>6 - 8.</t>
  </si>
  <si>
    <t xml:space="preserve"> 13 - 18 .</t>
  </si>
  <si>
    <t>7 - 8.</t>
  </si>
  <si>
    <t>9 - 10.</t>
  </si>
  <si>
    <t xml:space="preserve">Rysunek i malarstwo dla dzieci młodzieży i dorosłych </t>
  </si>
  <si>
    <t>Brydż sportowy początkujący</t>
  </si>
  <si>
    <t>Brydż sportowy zaawansowane</t>
  </si>
  <si>
    <t>Taniec PZSiPS</t>
  </si>
  <si>
    <t xml:space="preserve">Urwisy </t>
  </si>
  <si>
    <t xml:space="preserve">Plastyka i ceramika dla najmłodszych </t>
  </si>
  <si>
    <t>Ceramika dla początkujacych</t>
  </si>
  <si>
    <t xml:space="preserve">Ceramika dla dorosłych </t>
  </si>
  <si>
    <t xml:space="preserve">Ceramika dla średnio zaawansowanych </t>
  </si>
  <si>
    <t xml:space="preserve">Ceramika dla zaawansowanych </t>
  </si>
  <si>
    <t xml:space="preserve">Plastyka wielokierunkowa gr I </t>
  </si>
  <si>
    <t xml:space="preserve">Plastyka wielokierunkowa gr II </t>
  </si>
  <si>
    <t xml:space="preserve">Plastyka wielokierunkowa gr III </t>
  </si>
  <si>
    <t xml:space="preserve">Rysunek i  malarstwo sztalugowe </t>
  </si>
  <si>
    <t xml:space="preserve">Teatrzyk Słowa  </t>
  </si>
  <si>
    <t xml:space="preserve">Wyspa Szkrabów </t>
  </si>
  <si>
    <t xml:space="preserve">Warsztaty literackie </t>
  </si>
  <si>
    <t>25+</t>
  </si>
  <si>
    <t>16 - 20</t>
  </si>
  <si>
    <t>7-12</t>
  </si>
  <si>
    <t xml:space="preserve"> od 10</t>
  </si>
  <si>
    <t>od 10</t>
  </si>
  <si>
    <t>Keyboard gr. 1</t>
  </si>
  <si>
    <t>Keyboard gr. 2</t>
  </si>
  <si>
    <t>4 i 5</t>
  </si>
  <si>
    <t>5 i 6</t>
  </si>
  <si>
    <t>6 i 7</t>
  </si>
  <si>
    <t>18:00 - 19:30</t>
  </si>
  <si>
    <t>od 15</t>
  </si>
  <si>
    <t>16 - 19.</t>
  </si>
  <si>
    <t>9 - 19.</t>
  </si>
  <si>
    <t>12 - 19.</t>
  </si>
  <si>
    <t xml:space="preserve">Modelarnia lotnicza gr. zaawansowana </t>
  </si>
  <si>
    <t xml:space="preserve">Modelarnia lotnicza - gr. śr. zaawansowana </t>
  </si>
  <si>
    <t>Modelarnia lotnicza - gr. poczatkująca</t>
  </si>
  <si>
    <t>10:00 - 12:00</t>
  </si>
  <si>
    <t xml:space="preserve">Anna Idkowiak </t>
  </si>
  <si>
    <t>Teatr Formalina</t>
  </si>
  <si>
    <t xml:space="preserve">Pozostałe zajęcia </t>
  </si>
  <si>
    <t>16:10 - 16:55</t>
  </si>
  <si>
    <t>10:00 - 14:00</t>
  </si>
  <si>
    <t xml:space="preserve">4 i 5 </t>
  </si>
  <si>
    <t>Zespół Pieśni i Tańca "Mały Bolesławiec" gr 1 (zaawansowana)</t>
  </si>
  <si>
    <t>Sergiusz Pogwizd</t>
  </si>
  <si>
    <t>Nazwa grupy w roku 2016/2017</t>
  </si>
  <si>
    <t>TS</t>
  </si>
  <si>
    <t>15.00-16.30</t>
  </si>
  <si>
    <t>15.20-16.50</t>
  </si>
  <si>
    <t>17.00-18.30</t>
  </si>
  <si>
    <t>15.15-17.30</t>
  </si>
  <si>
    <t>15.30-18.30</t>
  </si>
  <si>
    <t>Śpiew i akompaniament Mały Bolesławiec</t>
  </si>
  <si>
    <t>17.45 - 19.15</t>
  </si>
  <si>
    <t>16.00 - 17.30</t>
  </si>
  <si>
    <t>16.20 - 17.50</t>
  </si>
  <si>
    <t>15.30 - 16.15</t>
  </si>
  <si>
    <t>pr.lit.</t>
  </si>
  <si>
    <t>scena</t>
  </si>
  <si>
    <t>16.40-18.10</t>
  </si>
  <si>
    <t>pr.lit</t>
  </si>
  <si>
    <t>16:00 - 19:00</t>
  </si>
  <si>
    <t>15:00 - 16:30</t>
  </si>
  <si>
    <t>16:45 - 18:15</t>
  </si>
  <si>
    <t>16:50 - 18:25</t>
  </si>
  <si>
    <t>16:50 - 18:20</t>
  </si>
  <si>
    <t>15:15 - 16:00</t>
  </si>
  <si>
    <t>16:15 - 17:00</t>
  </si>
  <si>
    <t>17:15 - 18:00</t>
  </si>
  <si>
    <t>15:15 - 16:45</t>
  </si>
  <si>
    <t>16:55 - 19:10</t>
  </si>
  <si>
    <t>5-6 lat</t>
  </si>
  <si>
    <t>7-9 lat</t>
  </si>
  <si>
    <t>10-14 lat</t>
  </si>
  <si>
    <t>TAKT</t>
  </si>
  <si>
    <t>SP</t>
  </si>
  <si>
    <t>Warsztatowa Grupa Terapeutyczna</t>
  </si>
  <si>
    <t>dorośli</t>
  </si>
  <si>
    <t>18.15-19.45</t>
  </si>
  <si>
    <t>pr. lit</t>
  </si>
  <si>
    <t>15/TS</t>
  </si>
  <si>
    <t xml:space="preserve">15:00 - 16:30 Aula /3                </t>
  </si>
  <si>
    <t>15.00 - 16.30</t>
  </si>
  <si>
    <t xml:space="preserve">od 5 </t>
  </si>
  <si>
    <t>15.30-19.00</t>
  </si>
  <si>
    <t>Zespół Pieśni i Tańca "Mały Bolesławiec" gr 2 (średniozaawansowana - starsza)</t>
  </si>
  <si>
    <t>Zespół Pieśni i Tańca "Mały Bolesławiec" gr 3 (średniozaawansowana -młodsza )</t>
  </si>
  <si>
    <t xml:space="preserve">Mały Takt </t>
  </si>
  <si>
    <t>MALUSZKI</t>
  </si>
  <si>
    <t>4 LATA</t>
  </si>
  <si>
    <t>16:00 - 18:25</t>
  </si>
  <si>
    <t>16:00 - 17:30</t>
  </si>
  <si>
    <t>16:30-18:00</t>
  </si>
  <si>
    <t>15:30-16:15</t>
  </si>
  <si>
    <t>TANIEC</t>
  </si>
  <si>
    <t>ELŻBIETA EISENBLATER</t>
  </si>
  <si>
    <t>DOROTA STRZELCZYK</t>
  </si>
  <si>
    <t>taniec w kręgu (porozumienie)</t>
  </si>
  <si>
    <t>KRYSTYNA WAWRZYNOWICZ</t>
  </si>
  <si>
    <t>brydż</t>
  </si>
  <si>
    <t>EWA WOJCIECHOWSKA</t>
  </si>
  <si>
    <t>rękodzieło</t>
  </si>
  <si>
    <t>taniec orientalny i flamenco - zajęcia płatne, wynajem sali</t>
  </si>
  <si>
    <t>flamenco - dzieci MDK, zajęcia bezpłatne (porozumienie)</t>
  </si>
  <si>
    <t>taniec orientalny i flamenco (zajęcia płatne, wynajem sali)</t>
  </si>
  <si>
    <t>Zespół wokalny</t>
  </si>
  <si>
    <t>od 8 lat</t>
  </si>
  <si>
    <t>11.00-11.45</t>
  </si>
  <si>
    <t>10:00-10:45</t>
  </si>
  <si>
    <t>TS tylko</t>
  </si>
  <si>
    <t>od 9 do12</t>
  </si>
  <si>
    <t>16-20</t>
  </si>
  <si>
    <t>TS Grupa . zaawansowana</t>
  </si>
  <si>
    <t xml:space="preserve">Teart W Biegu </t>
  </si>
  <si>
    <t>13-15</t>
  </si>
  <si>
    <t>16.45-19.15</t>
  </si>
  <si>
    <t>aula</t>
  </si>
  <si>
    <t xml:space="preserve">od 5 do 8 </t>
  </si>
  <si>
    <t xml:space="preserve">Teatr … </t>
  </si>
  <si>
    <t>20plus</t>
  </si>
  <si>
    <t>aula lub 15</t>
  </si>
  <si>
    <t>15:00 - 18:45</t>
  </si>
  <si>
    <t>16.00-17.30</t>
  </si>
  <si>
    <t>15.15. - 17.30</t>
  </si>
  <si>
    <t>od 15 lat</t>
  </si>
  <si>
    <t>18.00 - 19.30</t>
  </si>
  <si>
    <t>12 - 15 lat</t>
  </si>
  <si>
    <t>17.10 - 17.55</t>
  </si>
  <si>
    <t>8 - 11 lat</t>
  </si>
  <si>
    <t>15.30 - 17.00</t>
  </si>
  <si>
    <t>Magdalena Konieczna</t>
  </si>
  <si>
    <t>Tygodniowy rozkład zajęć Młodzieżowego Domu Kultury im. Stanisława Wyspiańskiego w Bolesławcu na rok szkolny 2018/2019</t>
  </si>
  <si>
    <t>A\3</t>
  </si>
  <si>
    <t>Edukacja Plastyczna dla Najmłodszych "Art. Isfun"</t>
  </si>
  <si>
    <t>4-6</t>
  </si>
  <si>
    <t>15.30-17.00</t>
  </si>
  <si>
    <t>Edukacja Plastyczna dla najmłodszych</t>
  </si>
  <si>
    <t>17.15-18.45</t>
  </si>
  <si>
    <t>Plastyka wielokierunkowa gr 1</t>
  </si>
  <si>
    <t>15,30-17.00</t>
  </si>
  <si>
    <t>Plastyka wielokierunkowa gr 2</t>
  </si>
  <si>
    <t xml:space="preserve"> 17.15-18.45</t>
  </si>
  <si>
    <t xml:space="preserve">Grafika warsztatowa i rysunek  </t>
  </si>
  <si>
    <t>12+</t>
  </si>
  <si>
    <t>17.10 - 18.40</t>
  </si>
  <si>
    <t>15.00-15.45</t>
  </si>
  <si>
    <t>Takcik 2</t>
  </si>
  <si>
    <t>Takcik 1</t>
  </si>
  <si>
    <t>15.55-16.40</t>
  </si>
  <si>
    <t>16.45-17.30</t>
  </si>
  <si>
    <t>17.10-19.25</t>
  </si>
  <si>
    <t>17.40-19.10</t>
  </si>
  <si>
    <t xml:space="preserve">Anna Leśniewska </t>
  </si>
  <si>
    <t>15/A</t>
  </si>
  <si>
    <t>17:15 - 17.35             17.35 - 21:00</t>
  </si>
  <si>
    <t>18:30 - 19:15</t>
  </si>
  <si>
    <t>19:15 - 20:00</t>
  </si>
  <si>
    <t>16.40 - 18.10</t>
  </si>
  <si>
    <t>18.15 - 19.45</t>
  </si>
  <si>
    <t>Brydż  I LO</t>
  </si>
  <si>
    <t>13:30 - 15:00</t>
  </si>
  <si>
    <t>SP nr 4 kl. 4 c</t>
  </si>
  <si>
    <t>12:30 - 14:05</t>
  </si>
  <si>
    <t xml:space="preserve">15.15-16.00 gr. 2 16.30-17.15 gr. 3  17.15-18.00 gr. 1 </t>
  </si>
  <si>
    <t>16.45 - 19.15</t>
  </si>
  <si>
    <t>15.00 - 15.45</t>
  </si>
  <si>
    <t>15.55  -16.40</t>
  </si>
  <si>
    <t>16.45 - 17.30</t>
  </si>
  <si>
    <t>8.30 - 12.30</t>
  </si>
  <si>
    <t>17.00 - 21.15 ( od 18.20 TS )</t>
  </si>
  <si>
    <t>SP nr 4</t>
  </si>
  <si>
    <t xml:space="preserve">15:00 - 16:30 </t>
  </si>
  <si>
    <t>SP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</si>
</sst>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"/>
    <numFmt numFmtId="167" formatCode="#,##0.00&quot; &quot;[$zł-415];[Red]&quot;-&quot;#,##0.00&quot; &quot;[$zł-415]"/>
    <numFmt numFmtId="172" formatCode="#,##0.00\ [$zł-415];[Red]\-#,##0.00\ [$zł-415]"/>
  </numFmts>
  <fonts count="27">
    <font>
      <sz val="11"/>
      <color indexed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6"/>
      <name val="Czcionka tekstu podstawowego"/>
      <charset val="238"/>
    </font>
    <font>
      <sz val="11.5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1"/>
      <name val="Czcionka tekstu podstawowego"/>
      <charset val="238"/>
    </font>
    <font>
      <sz val="13"/>
      <color indexed="8"/>
      <name val="Times New Roman"/>
      <family val="1"/>
      <charset val="238"/>
    </font>
    <font>
      <b/>
      <sz val="10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Czcionka tekstu podstawowego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color indexed="10"/>
      <name val="Times New Roman"/>
      <family val="1"/>
      <charset val="238"/>
    </font>
    <font>
      <b/>
      <sz val="20"/>
      <name val="Czcionka tekstu podstawowego"/>
      <charset val="238"/>
    </font>
    <font>
      <b/>
      <sz val="11"/>
      <name val="Czcionka tekstu podstawowego"/>
      <charset val="238"/>
    </font>
    <font>
      <b/>
      <i/>
      <sz val="16"/>
      <color indexed="8"/>
      <name val="Czcionka tekstu podstawowego"/>
      <family val="2"/>
      <charset val="238"/>
    </font>
    <font>
      <b/>
      <i/>
      <u/>
      <sz val="11"/>
      <color indexed="8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6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u/>
      <sz val="11"/>
      <color rgb="FF00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4" fillId="0" borderId="0">
      <alignment horizontal="center"/>
    </xf>
    <xf numFmtId="0" fontId="20" fillId="0" borderId="0">
      <alignment horizontal="center"/>
    </xf>
    <xf numFmtId="0" fontId="24" fillId="0" borderId="0">
      <alignment horizontal="center" textRotation="90"/>
    </xf>
    <xf numFmtId="0" fontId="20" fillId="0" borderId="0">
      <alignment horizontal="center" textRotation="90"/>
    </xf>
    <xf numFmtId="0" fontId="25" fillId="0" borderId="0"/>
    <xf numFmtId="0" fontId="12" fillId="0" borderId="0"/>
    <xf numFmtId="0" fontId="26" fillId="0" borderId="0"/>
    <xf numFmtId="0" fontId="21" fillId="0" borderId="0"/>
    <xf numFmtId="167" fontId="26" fillId="0" borderId="0"/>
    <xf numFmtId="172" fontId="21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center" textRotation="90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16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20" fontId="15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0" fontId="10" fillId="0" borderId="11" xfId="6" applyFont="1" applyFill="1" applyBorder="1" applyAlignment="1">
      <alignment horizontal="center" vertical="center" wrapText="1"/>
    </xf>
    <xf numFmtId="0" fontId="10" fillId="0" borderId="11" xfId="6" applyFont="1" applyFill="1" applyBorder="1" applyAlignment="1">
      <alignment horizontal="center" vertical="center"/>
    </xf>
    <xf numFmtId="20" fontId="15" fillId="0" borderId="4" xfId="0" applyNumberFormat="1" applyFont="1" applyFill="1" applyBorder="1" applyAlignment="1">
      <alignment horizontal="center" vertical="center" wrapText="1"/>
    </xf>
    <xf numFmtId="20" fontId="15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/>
    <xf numFmtId="0" fontId="1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0" fillId="0" borderId="24" xfId="6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" fillId="0" borderId="26" xfId="6" applyFont="1" applyFill="1" applyBorder="1" applyAlignment="1">
      <alignment horizontal="center" vertical="center" wrapText="1"/>
    </xf>
    <xf numFmtId="0" fontId="10" fillId="0" borderId="26" xfId="6" applyFont="1" applyFill="1" applyBorder="1" applyAlignment="1">
      <alignment horizontal="center" vertical="center"/>
    </xf>
    <xf numFmtId="0" fontId="10" fillId="0" borderId="27" xfId="6" applyFont="1" applyFill="1" applyBorder="1" applyAlignment="1">
      <alignment horizontal="center" vertical="center"/>
    </xf>
    <xf numFmtId="0" fontId="4" fillId="0" borderId="0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0" fillId="0" borderId="33" xfId="6" applyFont="1" applyFill="1" applyBorder="1" applyAlignment="1">
      <alignment horizontal="center" vertical="center" wrapText="1"/>
    </xf>
    <xf numFmtId="0" fontId="10" fillId="0" borderId="33" xfId="6" applyFont="1" applyFill="1" applyBorder="1" applyAlignment="1">
      <alignment horizontal="center" vertical="center"/>
    </xf>
    <xf numFmtId="0" fontId="10" fillId="0" borderId="34" xfId="6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shrinkToFit="1"/>
    </xf>
    <xf numFmtId="0" fontId="15" fillId="5" borderId="4" xfId="0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6" xfId="0" applyFill="1" applyBorder="1"/>
    <xf numFmtId="0" fontId="0" fillId="0" borderId="38" xfId="0" applyFill="1" applyBorder="1"/>
    <xf numFmtId="0" fontId="15" fillId="0" borderId="39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</cellXfs>
  <cellStyles count="11">
    <cellStyle name="Heading" xfId="1"/>
    <cellStyle name="Heading 2" xfId="2"/>
    <cellStyle name="Heading1" xfId="3"/>
    <cellStyle name="Heading1 2" xfId="4"/>
    <cellStyle name="Normalny" xfId="0" builtinId="0"/>
    <cellStyle name="Normalny 2" xfId="5"/>
    <cellStyle name="Normalny 2 2" xfId="6"/>
    <cellStyle name="Result" xfId="7"/>
    <cellStyle name="Result 2" xfId="8"/>
    <cellStyle name="Result2" xfId="9"/>
    <cellStyle name="Result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81"/>
  <sheetViews>
    <sheetView tabSelected="1" topLeftCell="A61" zoomScale="54" zoomScaleNormal="54" workbookViewId="0">
      <selection activeCell="L68" sqref="L68"/>
    </sheetView>
  </sheetViews>
  <sheetFormatPr defaultRowHeight="15.75"/>
  <cols>
    <col min="1" max="1" width="10.375" style="1" customWidth="1"/>
    <col min="2" max="2" width="22.125" style="2" customWidth="1"/>
    <col min="3" max="3" width="8.375" style="5" customWidth="1"/>
    <col min="4" max="4" width="31.5" style="10" customWidth="1"/>
    <col min="5" max="5" width="12.5" style="11" customWidth="1"/>
    <col min="6" max="6" width="8" style="11" customWidth="1"/>
    <col min="7" max="7" width="16.75" style="11" customWidth="1"/>
    <col min="8" max="8" width="5.625" style="11" customWidth="1"/>
    <col min="9" max="9" width="7.25" style="11" customWidth="1"/>
    <col min="10" max="10" width="16.75" style="11" customWidth="1"/>
    <col min="11" max="11" width="4.75" style="3" customWidth="1"/>
    <col min="12" max="12" width="5.625" style="3" customWidth="1"/>
    <col min="13" max="13" width="13.625" style="3" customWidth="1"/>
    <col min="14" max="14" width="6.625" style="3" customWidth="1"/>
    <col min="15" max="15" width="7" style="3" customWidth="1"/>
    <col min="16" max="16" width="18" style="44" customWidth="1"/>
    <col min="17" max="17" width="6.875" style="44" customWidth="1"/>
    <col min="18" max="18" width="6.125" style="44" customWidth="1"/>
    <col min="19" max="19" width="18.625" style="44" customWidth="1"/>
    <col min="20" max="20" width="5.75" style="4" customWidth="1"/>
    <col min="21" max="21" width="5.875" style="4" customWidth="1"/>
    <col min="22" max="22" width="14.25" style="2" customWidth="1"/>
    <col min="23" max="23" width="5" style="2" customWidth="1"/>
    <col min="24" max="24" width="5.875" style="2" customWidth="1"/>
    <col min="25" max="25" width="13.25" style="2" customWidth="1"/>
    <col min="26" max="26" width="12.125" style="7" hidden="1" customWidth="1"/>
    <col min="27" max="40" width="0" hidden="1" customWidth="1"/>
    <col min="41" max="62" width="8.75" style="8" customWidth="1"/>
  </cols>
  <sheetData>
    <row r="1" spans="1:26" s="13" customFormat="1" ht="48" customHeight="1">
      <c r="A1" s="12"/>
      <c r="B1" s="11"/>
      <c r="C1" s="11"/>
      <c r="D1" s="10"/>
      <c r="E1" s="14"/>
      <c r="F1" s="14"/>
      <c r="G1" s="14"/>
      <c r="H1" s="14"/>
      <c r="I1" s="14"/>
      <c r="J1" s="14"/>
      <c r="K1" s="14"/>
      <c r="L1" s="14"/>
      <c r="M1" s="11"/>
      <c r="N1" s="11"/>
      <c r="O1" s="11"/>
      <c r="P1" s="6"/>
      <c r="Q1" s="6"/>
      <c r="R1" s="6"/>
      <c r="S1" s="6"/>
      <c r="T1" s="6"/>
      <c r="U1" s="6"/>
      <c r="V1" s="154"/>
      <c r="W1" s="154"/>
      <c r="X1" s="154"/>
      <c r="Y1" s="154"/>
      <c r="Z1" s="54"/>
    </row>
    <row r="2" spans="1:26" s="8" customFormat="1" ht="60" customHeight="1">
      <c r="A2" s="157" t="s">
        <v>194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7"/>
    </row>
    <row r="3" spans="1:26" s="8" customFormat="1" ht="45.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7"/>
    </row>
    <row r="4" spans="1:26" s="9" customFormat="1" ht="75" customHeight="1" thickBot="1">
      <c r="A4" s="50" t="s">
        <v>0</v>
      </c>
      <c r="B4" s="51" t="s">
        <v>1</v>
      </c>
      <c r="C4" s="52" t="s">
        <v>2</v>
      </c>
      <c r="D4" s="52" t="s">
        <v>108</v>
      </c>
      <c r="E4" s="52" t="s">
        <v>3</v>
      </c>
      <c r="F4" s="52" t="s">
        <v>5</v>
      </c>
      <c r="G4" s="52" t="s">
        <v>4</v>
      </c>
      <c r="H4" s="52" t="s">
        <v>5</v>
      </c>
      <c r="I4" s="52" t="s">
        <v>6</v>
      </c>
      <c r="J4" s="52" t="s">
        <v>7</v>
      </c>
      <c r="K4" s="51" t="s">
        <v>5</v>
      </c>
      <c r="L4" s="51" t="s">
        <v>6</v>
      </c>
      <c r="M4" s="51" t="s">
        <v>8</v>
      </c>
      <c r="N4" s="51" t="s">
        <v>5</v>
      </c>
      <c r="O4" s="51" t="s">
        <v>6</v>
      </c>
      <c r="P4" s="51" t="s">
        <v>9</v>
      </c>
      <c r="Q4" s="51" t="s">
        <v>5</v>
      </c>
      <c r="R4" s="51" t="s">
        <v>6</v>
      </c>
      <c r="S4" s="51" t="s">
        <v>10</v>
      </c>
      <c r="T4" s="51" t="s">
        <v>5</v>
      </c>
      <c r="U4" s="51" t="s">
        <v>6</v>
      </c>
      <c r="V4" s="51" t="s">
        <v>11</v>
      </c>
      <c r="W4" s="51" t="s">
        <v>5</v>
      </c>
      <c r="X4" s="51" t="s">
        <v>6</v>
      </c>
      <c r="Y4" s="53" t="s">
        <v>12</v>
      </c>
    </row>
    <row r="5" spans="1:26" s="7" customFormat="1" ht="51.6" customHeight="1">
      <c r="A5" s="124" t="s">
        <v>13</v>
      </c>
      <c r="B5" s="136" t="s">
        <v>14</v>
      </c>
      <c r="C5" s="74">
        <v>1</v>
      </c>
      <c r="D5" s="29" t="s">
        <v>64</v>
      </c>
      <c r="E5" s="29" t="s">
        <v>49</v>
      </c>
      <c r="F5" s="29">
        <v>5</v>
      </c>
      <c r="G5" s="29"/>
      <c r="H5" s="29"/>
      <c r="I5" s="29"/>
      <c r="J5" s="29"/>
      <c r="K5" s="29"/>
      <c r="L5" s="34"/>
      <c r="M5" s="34" t="s">
        <v>184</v>
      </c>
      <c r="N5" s="34">
        <v>5</v>
      </c>
      <c r="O5" s="34" t="s">
        <v>15</v>
      </c>
      <c r="P5" s="34"/>
      <c r="Q5" s="34"/>
      <c r="R5" s="34"/>
      <c r="S5" s="34"/>
      <c r="T5" s="34"/>
      <c r="U5" s="34"/>
      <c r="V5" s="34"/>
      <c r="W5" s="34"/>
      <c r="X5" s="34"/>
      <c r="Y5" s="37">
        <v>5</v>
      </c>
      <c r="Z5" s="118" t="e">
        <f>Y5+Y6+Y7+Y8+Y9+Y10+Y11+#REF!</f>
        <v>#REF!</v>
      </c>
    </row>
    <row r="6" spans="1:26" s="7" customFormat="1" ht="48" customHeight="1">
      <c r="A6" s="122"/>
      <c r="B6" s="137"/>
      <c r="C6" s="75">
        <v>2</v>
      </c>
      <c r="D6" s="26" t="s">
        <v>69</v>
      </c>
      <c r="E6" s="26" t="s">
        <v>50</v>
      </c>
      <c r="F6" s="26">
        <v>2</v>
      </c>
      <c r="G6" s="26"/>
      <c r="H6" s="26"/>
      <c r="I6" s="26"/>
      <c r="J6" s="26"/>
      <c r="K6" s="26"/>
      <c r="L6" s="27"/>
      <c r="M6" s="27"/>
      <c r="N6" s="27"/>
      <c r="O6" s="27"/>
      <c r="P6" s="27" t="s">
        <v>185</v>
      </c>
      <c r="Q6" s="27">
        <v>2</v>
      </c>
      <c r="R6" s="27">
        <v>1</v>
      </c>
      <c r="S6" s="27"/>
      <c r="T6" s="27"/>
      <c r="U6" s="27"/>
      <c r="V6" s="27"/>
      <c r="W6" s="27"/>
      <c r="X6" s="27"/>
      <c r="Y6" s="19">
        <v>2</v>
      </c>
      <c r="Z6" s="118"/>
    </row>
    <row r="7" spans="1:26" s="7" customFormat="1" ht="54.6" customHeight="1">
      <c r="A7" s="122"/>
      <c r="B7" s="137"/>
      <c r="C7" s="75">
        <v>3</v>
      </c>
      <c r="D7" s="26" t="s">
        <v>71</v>
      </c>
      <c r="E7" s="26" t="s">
        <v>51</v>
      </c>
      <c r="F7" s="26">
        <v>4</v>
      </c>
      <c r="G7" s="26"/>
      <c r="H7" s="26"/>
      <c r="I7" s="26"/>
      <c r="J7" s="26" t="s">
        <v>124</v>
      </c>
      <c r="K7" s="26">
        <v>4</v>
      </c>
      <c r="L7" s="27">
        <v>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9">
        <v>4</v>
      </c>
      <c r="Z7" s="118"/>
    </row>
    <row r="8" spans="1:26" s="7" customFormat="1" ht="45.6" customHeight="1">
      <c r="A8" s="122"/>
      <c r="B8" s="137"/>
      <c r="C8" s="75">
        <v>4</v>
      </c>
      <c r="D8" s="26" t="s">
        <v>70</v>
      </c>
      <c r="E8" s="26" t="s">
        <v>52</v>
      </c>
      <c r="F8" s="26">
        <v>2</v>
      </c>
      <c r="G8" s="26" t="s">
        <v>125</v>
      </c>
      <c r="H8" s="26">
        <v>2</v>
      </c>
      <c r="I8" s="26">
        <v>1</v>
      </c>
      <c r="J8" s="26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9">
        <v>2</v>
      </c>
      <c r="Z8" s="118"/>
    </row>
    <row r="9" spans="1:26" s="7" customFormat="1" ht="46.9" customHeight="1">
      <c r="A9" s="122"/>
      <c r="B9" s="137"/>
      <c r="C9" s="75">
        <v>5</v>
      </c>
      <c r="D9" s="26" t="s">
        <v>72</v>
      </c>
      <c r="E9" s="26" t="s">
        <v>52</v>
      </c>
      <c r="F9" s="26">
        <v>2</v>
      </c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 t="s">
        <v>155</v>
      </c>
      <c r="T9" s="27">
        <v>2</v>
      </c>
      <c r="U9" s="27">
        <v>1</v>
      </c>
      <c r="V9" s="27"/>
      <c r="W9" s="27"/>
      <c r="X9" s="27"/>
      <c r="Y9" s="19">
        <v>2</v>
      </c>
      <c r="Z9" s="118"/>
    </row>
    <row r="10" spans="1:26" s="7" customFormat="1" ht="46.9" customHeight="1">
      <c r="A10" s="122"/>
      <c r="B10" s="137"/>
      <c r="C10" s="75">
        <v>6</v>
      </c>
      <c r="D10" s="26" t="s">
        <v>73</v>
      </c>
      <c r="E10" s="26" t="s">
        <v>53</v>
      </c>
      <c r="F10" s="26">
        <v>2</v>
      </c>
      <c r="G10" s="26" t="s">
        <v>126</v>
      </c>
      <c r="H10" s="26">
        <v>2</v>
      </c>
      <c r="I10" s="26">
        <v>1</v>
      </c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9">
        <v>2</v>
      </c>
      <c r="Z10" s="118"/>
    </row>
    <row r="11" spans="1:26" s="7" customFormat="1" ht="46.9" customHeight="1" thickBot="1">
      <c r="A11" s="122"/>
      <c r="B11" s="138"/>
      <c r="C11" s="75">
        <v>7</v>
      </c>
      <c r="D11" s="26" t="s">
        <v>16</v>
      </c>
      <c r="E11" s="26" t="s">
        <v>54</v>
      </c>
      <c r="F11" s="26">
        <v>1</v>
      </c>
      <c r="G11" s="26"/>
      <c r="H11" s="26"/>
      <c r="I11" s="26"/>
      <c r="J11" s="26"/>
      <c r="K11" s="26"/>
      <c r="L11" s="27"/>
      <c r="M11" s="27"/>
      <c r="N11" s="27"/>
      <c r="O11" s="27"/>
      <c r="P11" s="27"/>
      <c r="Q11" s="27"/>
      <c r="R11" s="27"/>
      <c r="S11" s="27" t="s">
        <v>156</v>
      </c>
      <c r="T11" s="27">
        <v>1</v>
      </c>
      <c r="U11" s="27">
        <v>1</v>
      </c>
      <c r="V11" s="27"/>
      <c r="W11" s="27"/>
      <c r="X11" s="27"/>
      <c r="Y11" s="19">
        <v>1</v>
      </c>
      <c r="Z11" s="118"/>
    </row>
    <row r="12" spans="1:26" s="7" customFormat="1" ht="66" customHeight="1">
      <c r="A12" s="122"/>
      <c r="B12" s="151" t="s">
        <v>17</v>
      </c>
      <c r="C12" s="74">
        <v>9</v>
      </c>
      <c r="D12" s="29" t="s">
        <v>74</v>
      </c>
      <c r="E12" s="33" t="s">
        <v>55</v>
      </c>
      <c r="F12" s="29">
        <v>4</v>
      </c>
      <c r="G12" s="29"/>
      <c r="H12" s="29"/>
      <c r="I12" s="29"/>
      <c r="J12" s="29" t="s">
        <v>111</v>
      </c>
      <c r="K12" s="29">
        <v>2</v>
      </c>
      <c r="L12" s="34">
        <v>16</v>
      </c>
      <c r="M12" s="34"/>
      <c r="N12" s="34"/>
      <c r="O12" s="34"/>
      <c r="P12" s="34" t="s">
        <v>111</v>
      </c>
      <c r="Q12" s="34">
        <v>2</v>
      </c>
      <c r="R12" s="34">
        <v>16</v>
      </c>
      <c r="S12" s="34"/>
      <c r="T12" s="34"/>
      <c r="U12" s="34"/>
      <c r="V12" s="34"/>
      <c r="W12" s="34"/>
      <c r="X12" s="34"/>
      <c r="Y12" s="37">
        <f>H12+K12+N12+Q12+T12+W12</f>
        <v>4</v>
      </c>
      <c r="Z12" s="118" t="e">
        <f>Y12+Y13+Y14+Y15+Y16+#REF!+#REF!</f>
        <v>#REF!</v>
      </c>
    </row>
    <row r="13" spans="1:26" s="7" customFormat="1" ht="58.9" customHeight="1">
      <c r="A13" s="122"/>
      <c r="B13" s="152"/>
      <c r="C13" s="75">
        <v>10</v>
      </c>
      <c r="D13" s="26" t="s">
        <v>75</v>
      </c>
      <c r="E13" s="66" t="s">
        <v>56</v>
      </c>
      <c r="F13" s="26">
        <v>4</v>
      </c>
      <c r="G13" s="26"/>
      <c r="H13" s="26"/>
      <c r="I13" s="26"/>
      <c r="J13" s="26" t="s">
        <v>112</v>
      </c>
      <c r="K13" s="26">
        <v>2</v>
      </c>
      <c r="L13" s="27">
        <v>16</v>
      </c>
      <c r="M13" s="27"/>
      <c r="N13" s="27"/>
      <c r="O13" s="27"/>
      <c r="P13" s="27" t="s">
        <v>112</v>
      </c>
      <c r="Q13" s="27">
        <v>2</v>
      </c>
      <c r="R13" s="27">
        <v>16</v>
      </c>
      <c r="S13" s="27"/>
      <c r="T13" s="27"/>
      <c r="U13" s="27"/>
      <c r="V13" s="27"/>
      <c r="W13" s="27"/>
      <c r="X13" s="27"/>
      <c r="Y13" s="19">
        <f>H13+K13+N13+Q13+T13+W13</f>
        <v>4</v>
      </c>
      <c r="Z13" s="118"/>
    </row>
    <row r="14" spans="1:26" s="7" customFormat="1" ht="56.45" customHeight="1">
      <c r="A14" s="122"/>
      <c r="B14" s="152"/>
      <c r="C14" s="75">
        <v>11</v>
      </c>
      <c r="D14" s="26" t="s">
        <v>76</v>
      </c>
      <c r="E14" s="66" t="s">
        <v>57</v>
      </c>
      <c r="F14" s="26">
        <v>3</v>
      </c>
      <c r="G14" s="26"/>
      <c r="H14" s="26"/>
      <c r="I14" s="26"/>
      <c r="J14" s="26"/>
      <c r="K14" s="26"/>
      <c r="L14" s="27"/>
      <c r="M14" s="27" t="s">
        <v>113</v>
      </c>
      <c r="N14" s="27">
        <v>3</v>
      </c>
      <c r="O14" s="27">
        <v>16</v>
      </c>
      <c r="P14" s="27"/>
      <c r="Q14" s="27"/>
      <c r="R14" s="27"/>
      <c r="S14" s="27"/>
      <c r="T14" s="27"/>
      <c r="U14" s="27"/>
      <c r="V14" s="27"/>
      <c r="W14" s="27"/>
      <c r="X14" s="27"/>
      <c r="Y14" s="19">
        <f>H14+K14+N14+Q14+T14+W14</f>
        <v>3</v>
      </c>
      <c r="Z14" s="118"/>
    </row>
    <row r="15" spans="1:26" s="7" customFormat="1" ht="55.15" customHeight="1">
      <c r="A15" s="122"/>
      <c r="B15" s="152"/>
      <c r="C15" s="75">
        <v>12</v>
      </c>
      <c r="D15" s="26" t="s">
        <v>77</v>
      </c>
      <c r="E15" s="66" t="s">
        <v>58</v>
      </c>
      <c r="F15" s="26">
        <v>4</v>
      </c>
      <c r="G15" s="26"/>
      <c r="H15" s="26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 t="s">
        <v>186</v>
      </c>
      <c r="T15" s="27">
        <v>3</v>
      </c>
      <c r="U15" s="27" t="s">
        <v>15</v>
      </c>
      <c r="V15" s="27"/>
      <c r="W15" s="27"/>
      <c r="X15" s="27"/>
      <c r="Y15" s="19">
        <f>H15+K15+N15+Q15+T15+W15</f>
        <v>3</v>
      </c>
      <c r="Z15" s="118"/>
    </row>
    <row r="16" spans="1:26" s="7" customFormat="1" ht="55.15" customHeight="1" thickBot="1">
      <c r="A16" s="122"/>
      <c r="B16" s="152"/>
      <c r="C16" s="76">
        <v>13</v>
      </c>
      <c r="D16" s="30" t="s">
        <v>18</v>
      </c>
      <c r="E16" s="32" t="s">
        <v>58</v>
      </c>
      <c r="F16" s="30">
        <v>3</v>
      </c>
      <c r="G16" s="30" t="s">
        <v>114</v>
      </c>
      <c r="H16" s="30">
        <v>4</v>
      </c>
      <c r="I16" s="30">
        <v>16</v>
      </c>
      <c r="J16" s="30"/>
      <c r="K16" s="30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20">
        <f>H16+K16+N16+Q16+T16+W16</f>
        <v>4</v>
      </c>
      <c r="Z16" s="118"/>
    </row>
    <row r="17" spans="1:26" s="7" customFormat="1" ht="46.9" customHeight="1">
      <c r="A17" s="122"/>
      <c r="B17" s="148" t="s">
        <v>193</v>
      </c>
      <c r="C17" s="77">
        <v>14</v>
      </c>
      <c r="D17" s="67" t="s">
        <v>196</v>
      </c>
      <c r="E17" s="68" t="s">
        <v>197</v>
      </c>
      <c r="F17" s="67">
        <v>4</v>
      </c>
      <c r="G17" s="67" t="s">
        <v>198</v>
      </c>
      <c r="H17" s="67">
        <v>2</v>
      </c>
      <c r="I17" s="67">
        <v>18</v>
      </c>
      <c r="J17" s="67"/>
      <c r="K17" s="67"/>
      <c r="L17" s="69"/>
      <c r="M17" s="69" t="s">
        <v>198</v>
      </c>
      <c r="N17" s="69">
        <v>2</v>
      </c>
      <c r="O17" s="69">
        <v>18</v>
      </c>
      <c r="P17" s="69"/>
      <c r="Q17" s="69"/>
      <c r="R17" s="69"/>
      <c r="S17" s="69"/>
      <c r="T17" s="69"/>
      <c r="U17" s="69"/>
      <c r="V17" s="69"/>
      <c r="W17" s="69"/>
      <c r="X17" s="69"/>
      <c r="Y17" s="70">
        <v>4</v>
      </c>
    </row>
    <row r="18" spans="1:26" s="7" customFormat="1" ht="46.9" customHeight="1">
      <c r="A18" s="122"/>
      <c r="B18" s="149"/>
      <c r="C18" s="77">
        <v>15</v>
      </c>
      <c r="D18" s="67" t="s">
        <v>199</v>
      </c>
      <c r="E18" s="68" t="s">
        <v>197</v>
      </c>
      <c r="F18" s="67">
        <v>2</v>
      </c>
      <c r="G18" s="67"/>
      <c r="H18" s="67"/>
      <c r="I18" s="67"/>
      <c r="J18" s="67"/>
      <c r="K18" s="67"/>
      <c r="L18" s="69"/>
      <c r="M18" s="69" t="s">
        <v>200</v>
      </c>
      <c r="N18" s="69">
        <v>2</v>
      </c>
      <c r="O18" s="69">
        <v>18</v>
      </c>
      <c r="P18" s="69"/>
      <c r="Q18" s="69"/>
      <c r="R18" s="69"/>
      <c r="S18" s="69"/>
      <c r="T18" s="69"/>
      <c r="U18" s="69"/>
      <c r="V18" s="69"/>
      <c r="W18" s="69"/>
      <c r="X18" s="69"/>
      <c r="Y18" s="70">
        <v>2</v>
      </c>
    </row>
    <row r="19" spans="1:26" s="7" customFormat="1" ht="46.9" customHeight="1">
      <c r="A19" s="122"/>
      <c r="B19" s="149"/>
      <c r="C19" s="77">
        <v>16</v>
      </c>
      <c r="D19" s="67" t="s">
        <v>201</v>
      </c>
      <c r="E19" s="68" t="s">
        <v>83</v>
      </c>
      <c r="F19" s="67">
        <v>4</v>
      </c>
      <c r="G19" s="67"/>
      <c r="H19" s="67"/>
      <c r="I19" s="67"/>
      <c r="J19" s="67" t="s">
        <v>202</v>
      </c>
      <c r="K19" s="67">
        <v>2</v>
      </c>
      <c r="L19" s="69">
        <v>18</v>
      </c>
      <c r="M19" s="69"/>
      <c r="N19" s="69"/>
      <c r="O19" s="69"/>
      <c r="P19" s="69" t="s">
        <v>202</v>
      </c>
      <c r="Q19" s="69">
        <v>2</v>
      </c>
      <c r="R19" s="69">
        <v>18</v>
      </c>
      <c r="S19" s="69"/>
      <c r="T19" s="69"/>
      <c r="U19" s="69"/>
      <c r="V19" s="69"/>
      <c r="W19" s="69"/>
      <c r="X19" s="69"/>
      <c r="Y19" s="70">
        <v>4</v>
      </c>
    </row>
    <row r="20" spans="1:26" s="7" customFormat="1" ht="46.9" customHeight="1">
      <c r="A20" s="122"/>
      <c r="B20" s="149"/>
      <c r="C20" s="77">
        <v>17</v>
      </c>
      <c r="D20" s="67" t="s">
        <v>203</v>
      </c>
      <c r="E20" s="68" t="s">
        <v>83</v>
      </c>
      <c r="F20" s="67">
        <v>4</v>
      </c>
      <c r="G20" s="67"/>
      <c r="H20" s="67"/>
      <c r="I20" s="67"/>
      <c r="J20" s="67" t="s">
        <v>204</v>
      </c>
      <c r="K20" s="67">
        <v>2</v>
      </c>
      <c r="L20" s="69">
        <v>18</v>
      </c>
      <c r="M20" s="69"/>
      <c r="N20" s="69"/>
      <c r="O20" s="69"/>
      <c r="P20" s="69" t="s">
        <v>200</v>
      </c>
      <c r="Q20" s="69">
        <v>2</v>
      </c>
      <c r="R20" s="69">
        <v>18</v>
      </c>
      <c r="S20" s="69"/>
      <c r="T20" s="69"/>
      <c r="U20" s="69"/>
      <c r="V20" s="69"/>
      <c r="W20" s="69"/>
      <c r="X20" s="69"/>
      <c r="Y20" s="70">
        <v>4</v>
      </c>
    </row>
    <row r="21" spans="1:26" s="7" customFormat="1" ht="46.9" customHeight="1" thickBot="1">
      <c r="A21" s="123"/>
      <c r="B21" s="150"/>
      <c r="C21" s="77">
        <v>18</v>
      </c>
      <c r="D21" s="67" t="s">
        <v>205</v>
      </c>
      <c r="E21" s="68" t="s">
        <v>206</v>
      </c>
      <c r="F21" s="67">
        <v>4</v>
      </c>
      <c r="G21" s="67"/>
      <c r="H21" s="67"/>
      <c r="I21" s="67"/>
      <c r="J21" s="67"/>
      <c r="K21" s="67"/>
      <c r="L21" s="69"/>
      <c r="M21" s="69"/>
      <c r="N21" s="69"/>
      <c r="O21" s="69"/>
      <c r="P21" s="69"/>
      <c r="Q21" s="69"/>
      <c r="R21" s="69"/>
      <c r="S21" s="69" t="s">
        <v>114</v>
      </c>
      <c r="T21" s="69">
        <v>4</v>
      </c>
      <c r="U21" s="69">
        <v>18</v>
      </c>
      <c r="V21" s="69"/>
      <c r="W21" s="69"/>
      <c r="X21" s="69"/>
      <c r="Y21" s="70">
        <v>4</v>
      </c>
    </row>
    <row r="22" spans="1:26" s="7" customFormat="1" ht="46.9" customHeight="1">
      <c r="A22" s="124" t="s">
        <v>19</v>
      </c>
      <c r="B22" s="151" t="s">
        <v>20</v>
      </c>
      <c r="C22" s="74">
        <v>19</v>
      </c>
      <c r="D22" s="29" t="s">
        <v>78</v>
      </c>
      <c r="E22" s="33" t="s">
        <v>59</v>
      </c>
      <c r="F22" s="29">
        <v>4</v>
      </c>
      <c r="G22" s="29"/>
      <c r="H22" s="29"/>
      <c r="I22" s="29"/>
      <c r="J22" s="29"/>
      <c r="K22" s="29"/>
      <c r="L22" s="34"/>
      <c r="M22" s="34" t="s">
        <v>110</v>
      </c>
      <c r="N22" s="34">
        <v>2</v>
      </c>
      <c r="O22" s="71" t="s">
        <v>121</v>
      </c>
      <c r="P22" s="29" t="s">
        <v>110</v>
      </c>
      <c r="Q22" s="34">
        <v>2</v>
      </c>
      <c r="R22" s="34" t="s">
        <v>142</v>
      </c>
      <c r="S22" s="34"/>
      <c r="T22" s="34"/>
      <c r="U22" s="34"/>
      <c r="V22" s="34"/>
      <c r="W22" s="34"/>
      <c r="X22" s="34">
        <v>4</v>
      </c>
      <c r="Y22" s="37">
        <f>H22+K22+N22+Q22+T22+W22</f>
        <v>4</v>
      </c>
    </row>
    <row r="23" spans="1:26" s="7" customFormat="1" ht="46.9" customHeight="1">
      <c r="A23" s="122"/>
      <c r="B23" s="152"/>
      <c r="C23" s="75">
        <v>20</v>
      </c>
      <c r="D23" s="26" t="s">
        <v>79</v>
      </c>
      <c r="E23" s="26" t="s">
        <v>60</v>
      </c>
      <c r="F23" s="26">
        <v>4</v>
      </c>
      <c r="G23" s="26"/>
      <c r="H23" s="26"/>
      <c r="I23" s="26"/>
      <c r="J23" s="26" t="s">
        <v>122</v>
      </c>
      <c r="K23" s="26">
        <v>2</v>
      </c>
      <c r="L23" s="27" t="s">
        <v>123</v>
      </c>
      <c r="M23" s="27" t="s">
        <v>122</v>
      </c>
      <c r="N23" s="27">
        <v>2</v>
      </c>
      <c r="O23" s="27" t="s">
        <v>120</v>
      </c>
      <c r="P23" s="27"/>
      <c r="Q23" s="27"/>
      <c r="R23" s="27"/>
      <c r="S23" s="27"/>
      <c r="T23" s="27"/>
      <c r="U23" s="27"/>
      <c r="V23" s="27"/>
      <c r="W23" s="27"/>
      <c r="X23" s="27">
        <v>4</v>
      </c>
      <c r="Y23" s="19">
        <f>H23+K23+N23+Q23+T23+W23</f>
        <v>4</v>
      </c>
    </row>
    <row r="24" spans="1:26" s="7" customFormat="1" ht="46.9" customHeight="1" thickBot="1">
      <c r="A24" s="122"/>
      <c r="B24" s="156"/>
      <c r="C24" s="103">
        <v>21</v>
      </c>
      <c r="D24" s="81" t="s">
        <v>80</v>
      </c>
      <c r="E24" s="81" t="s">
        <v>61</v>
      </c>
      <c r="F24" s="81">
        <v>4</v>
      </c>
      <c r="G24" s="81"/>
      <c r="H24" s="81"/>
      <c r="I24" s="81"/>
      <c r="J24" s="81" t="s">
        <v>110</v>
      </c>
      <c r="K24" s="81">
        <v>2</v>
      </c>
      <c r="L24" s="83" t="s">
        <v>123</v>
      </c>
      <c r="M24" s="83"/>
      <c r="N24" s="83"/>
      <c r="O24" s="83"/>
      <c r="P24" s="83" t="s">
        <v>122</v>
      </c>
      <c r="Q24" s="83">
        <v>2</v>
      </c>
      <c r="R24" s="83" t="s">
        <v>121</v>
      </c>
      <c r="S24" s="83"/>
      <c r="T24" s="83"/>
      <c r="U24" s="83"/>
      <c r="V24" s="83"/>
      <c r="W24" s="83"/>
      <c r="X24" s="83">
        <v>4</v>
      </c>
      <c r="Y24" s="84">
        <f>H24+K24+N24+Q24+T24+W24</f>
        <v>4</v>
      </c>
    </row>
    <row r="25" spans="1:26" s="7" customFormat="1" ht="46.9" customHeight="1">
      <c r="A25" s="126"/>
      <c r="B25" s="136" t="s">
        <v>21</v>
      </c>
      <c r="C25" s="23">
        <v>22</v>
      </c>
      <c r="D25" s="29" t="s">
        <v>45</v>
      </c>
      <c r="E25" s="29" t="s">
        <v>82</v>
      </c>
      <c r="F25" s="29">
        <v>5</v>
      </c>
      <c r="G25" s="29"/>
      <c r="H25" s="29"/>
      <c r="I25" s="29"/>
      <c r="J25" s="29"/>
      <c r="K25" s="29"/>
      <c r="L25" s="29"/>
      <c r="M25" s="29" t="s">
        <v>147</v>
      </c>
      <c r="N25" s="29">
        <v>5</v>
      </c>
      <c r="O25" s="72" t="s">
        <v>172</v>
      </c>
      <c r="P25" s="63"/>
      <c r="Q25" s="63"/>
      <c r="R25" s="63"/>
      <c r="S25" s="29"/>
      <c r="T25" s="29"/>
      <c r="U25" s="29"/>
      <c r="V25" s="60"/>
      <c r="W25" s="29"/>
      <c r="X25" s="29"/>
      <c r="Y25" s="37">
        <v>5</v>
      </c>
    </row>
    <row r="26" spans="1:26" s="7" customFormat="1" ht="46.9" customHeight="1">
      <c r="A26" s="126"/>
      <c r="B26" s="137"/>
      <c r="C26" s="24">
        <v>23</v>
      </c>
      <c r="D26" s="26" t="s">
        <v>46</v>
      </c>
      <c r="E26" s="31" t="s">
        <v>173</v>
      </c>
      <c r="F26" s="26">
        <v>2</v>
      </c>
      <c r="G26" s="26" t="s">
        <v>145</v>
      </c>
      <c r="H26" s="26">
        <v>2</v>
      </c>
      <c r="I26" s="26">
        <v>15</v>
      </c>
      <c r="J26" s="26"/>
      <c r="K26" s="26"/>
      <c r="L26" s="26"/>
      <c r="M26" s="26"/>
      <c r="N26" s="26"/>
      <c r="O26" s="26"/>
      <c r="P26" s="64"/>
      <c r="Q26" s="64"/>
      <c r="R26" s="64"/>
      <c r="S26" s="27"/>
      <c r="T26" s="27"/>
      <c r="U26" s="27"/>
      <c r="V26" s="26"/>
      <c r="W26" s="26"/>
      <c r="X26" s="26"/>
      <c r="Y26" s="19">
        <v>2</v>
      </c>
    </row>
    <row r="27" spans="1:26" s="7" customFormat="1" ht="46.9" customHeight="1">
      <c r="A27" s="126"/>
      <c r="B27" s="137"/>
      <c r="C27" s="24">
        <v>24</v>
      </c>
      <c r="D27" s="26" t="s">
        <v>101</v>
      </c>
      <c r="E27" s="26" t="s">
        <v>81</v>
      </c>
      <c r="F27" s="26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 t="s">
        <v>232</v>
      </c>
      <c r="Q27" s="65">
        <v>5</v>
      </c>
      <c r="R27" s="27" t="s">
        <v>143</v>
      </c>
      <c r="S27" s="27"/>
      <c r="T27" s="27"/>
      <c r="U27" s="27"/>
      <c r="V27" s="26"/>
      <c r="W27" s="26"/>
      <c r="X27" s="26"/>
      <c r="Y27" s="19">
        <v>5</v>
      </c>
    </row>
    <row r="28" spans="1:26" s="8" customFormat="1" ht="51" customHeight="1">
      <c r="A28" s="126"/>
      <c r="B28" s="137"/>
      <c r="C28" s="24">
        <v>25</v>
      </c>
      <c r="D28" s="26" t="s">
        <v>47</v>
      </c>
      <c r="E28" s="26" t="s">
        <v>174</v>
      </c>
      <c r="F28" s="26">
        <v>5</v>
      </c>
      <c r="G28" s="26"/>
      <c r="H28" s="26"/>
      <c r="I28" s="26"/>
      <c r="J28" s="26"/>
      <c r="K28" s="26"/>
      <c r="L28" s="26"/>
      <c r="M28" s="26"/>
      <c r="N28" s="26"/>
      <c r="O28" s="26"/>
      <c r="P28" s="64"/>
      <c r="Q28" s="64"/>
      <c r="R28" s="64"/>
      <c r="S28" s="27"/>
      <c r="T28" s="27"/>
      <c r="U28" s="27"/>
      <c r="V28" s="26" t="s">
        <v>231</v>
      </c>
      <c r="W28" s="26">
        <v>5</v>
      </c>
      <c r="X28" s="26" t="s">
        <v>175</v>
      </c>
      <c r="Y28" s="19">
        <v>5</v>
      </c>
      <c r="Z28" s="118">
        <f>Y22+Y23+Y24</f>
        <v>12</v>
      </c>
    </row>
    <row r="29" spans="1:26" s="8" customFormat="1" ht="52.9" customHeight="1">
      <c r="A29" s="126"/>
      <c r="B29" s="137"/>
      <c r="C29" s="24">
        <v>26</v>
      </c>
      <c r="D29" s="26" t="s">
        <v>176</v>
      </c>
      <c r="E29" s="26" t="s">
        <v>177</v>
      </c>
      <c r="F29" s="26">
        <v>3</v>
      </c>
      <c r="G29" s="26" t="s">
        <v>227</v>
      </c>
      <c r="H29" s="26">
        <v>3</v>
      </c>
      <c r="I29" s="26" t="s">
        <v>179</v>
      </c>
      <c r="J29" s="26"/>
      <c r="K29" s="26"/>
      <c r="L29" s="26"/>
      <c r="M29" s="26"/>
      <c r="N29" s="26"/>
      <c r="O29" s="26"/>
      <c r="P29" s="61"/>
      <c r="Q29" s="26"/>
      <c r="R29" s="26"/>
      <c r="S29" s="27"/>
      <c r="T29" s="27"/>
      <c r="U29" s="27"/>
      <c r="V29" s="26"/>
      <c r="W29" s="26"/>
      <c r="X29" s="26"/>
      <c r="Y29" s="19">
        <v>3</v>
      </c>
      <c r="Z29" s="118"/>
    </row>
    <row r="30" spans="1:26" s="8" customFormat="1" ht="60" customHeight="1">
      <c r="A30" s="126"/>
      <c r="B30" s="137"/>
      <c r="C30" s="24">
        <v>27</v>
      </c>
      <c r="D30" s="26" t="s">
        <v>48</v>
      </c>
      <c r="E30" s="31" t="s">
        <v>180</v>
      </c>
      <c r="F30" s="26">
        <v>2</v>
      </c>
      <c r="G30" s="26"/>
      <c r="H30" s="26"/>
      <c r="I30" s="26"/>
      <c r="J30" s="26"/>
      <c r="K30" s="26"/>
      <c r="L30" s="26"/>
      <c r="M30" s="61"/>
      <c r="N30" s="26"/>
      <c r="O30" s="26"/>
      <c r="P30" s="26" t="s">
        <v>145</v>
      </c>
      <c r="Q30" s="26">
        <v>2</v>
      </c>
      <c r="R30" s="26" t="s">
        <v>109</v>
      </c>
      <c r="S30" s="27"/>
      <c r="T30" s="27"/>
      <c r="U30" s="27"/>
      <c r="V30" s="26"/>
      <c r="W30" s="26"/>
      <c r="X30" s="26"/>
      <c r="Y30" s="19">
        <v>2</v>
      </c>
      <c r="Z30" s="118"/>
    </row>
    <row r="31" spans="1:26" s="8" customFormat="1" ht="60" customHeight="1" thickBot="1">
      <c r="A31" s="153"/>
      <c r="B31" s="138"/>
      <c r="C31" s="47">
        <v>28</v>
      </c>
      <c r="D31" s="30" t="s">
        <v>181</v>
      </c>
      <c r="E31" s="32" t="s">
        <v>182</v>
      </c>
      <c r="F31" s="30">
        <v>3</v>
      </c>
      <c r="G31" s="30"/>
      <c r="H31" s="30"/>
      <c r="I31" s="30"/>
      <c r="J31" s="30" t="s">
        <v>178</v>
      </c>
      <c r="K31" s="30">
        <v>3</v>
      </c>
      <c r="L31" s="30" t="s">
        <v>183</v>
      </c>
      <c r="M31" s="62"/>
      <c r="N31" s="38"/>
      <c r="O31" s="62"/>
      <c r="P31" s="30"/>
      <c r="Q31" s="30"/>
      <c r="R31" s="30"/>
      <c r="S31" s="36"/>
      <c r="T31" s="36"/>
      <c r="U31" s="36"/>
      <c r="V31" s="30"/>
      <c r="W31" s="30"/>
      <c r="X31" s="30"/>
      <c r="Y31" s="20">
        <v>3</v>
      </c>
      <c r="Z31" s="118">
        <f>Y25+Y26+Y27+Y28+Y29+Y30+Y31</f>
        <v>25</v>
      </c>
    </row>
    <row r="32" spans="1:26" s="8" customFormat="1" ht="60" customHeight="1" thickBot="1">
      <c r="A32" s="121" t="s">
        <v>157</v>
      </c>
      <c r="B32" s="139" t="s">
        <v>215</v>
      </c>
      <c r="C32" s="78">
        <v>29</v>
      </c>
      <c r="D32" s="104" t="s">
        <v>151</v>
      </c>
      <c r="E32" s="104" t="s">
        <v>152</v>
      </c>
      <c r="F32" s="104">
        <v>2</v>
      </c>
      <c r="G32" s="105"/>
      <c r="H32" s="105"/>
      <c r="I32" s="105"/>
      <c r="J32" s="105" t="s">
        <v>208</v>
      </c>
      <c r="K32" s="105">
        <v>1</v>
      </c>
      <c r="L32" s="106" t="s">
        <v>22</v>
      </c>
      <c r="M32" s="106"/>
      <c r="N32" s="106"/>
      <c r="O32" s="106"/>
      <c r="P32" s="106" t="s">
        <v>228</v>
      </c>
      <c r="Q32" s="106">
        <v>1</v>
      </c>
      <c r="R32" s="106" t="s">
        <v>22</v>
      </c>
      <c r="S32" s="106"/>
      <c r="T32" s="106"/>
      <c r="U32" s="106"/>
      <c r="V32" s="106"/>
      <c r="W32" s="106"/>
      <c r="X32" s="106"/>
      <c r="Y32" s="107">
        <v>2</v>
      </c>
      <c r="Z32" s="118"/>
    </row>
    <row r="33" spans="1:62" s="8" customFormat="1" ht="60" customHeight="1" thickBot="1">
      <c r="A33" s="122"/>
      <c r="B33" s="140"/>
      <c r="C33" s="86">
        <v>30</v>
      </c>
      <c r="D33" s="56" t="s">
        <v>210</v>
      </c>
      <c r="E33" s="56" t="s">
        <v>134</v>
      </c>
      <c r="F33" s="56">
        <v>2</v>
      </c>
      <c r="G33" s="58"/>
      <c r="H33" s="58"/>
      <c r="I33" s="58"/>
      <c r="J33" s="58" t="s">
        <v>211</v>
      </c>
      <c r="K33" s="58">
        <v>1</v>
      </c>
      <c r="L33" s="59" t="s">
        <v>22</v>
      </c>
      <c r="M33" s="59"/>
      <c r="N33" s="59"/>
      <c r="O33" s="59"/>
      <c r="P33" s="59" t="s">
        <v>229</v>
      </c>
      <c r="Q33" s="59">
        <v>1</v>
      </c>
      <c r="R33" s="59" t="s">
        <v>22</v>
      </c>
      <c r="S33" s="59"/>
      <c r="T33" s="59"/>
      <c r="U33" s="59"/>
      <c r="V33" s="59"/>
      <c r="W33" s="59"/>
      <c r="X33" s="59"/>
      <c r="Y33" s="87">
        <v>2</v>
      </c>
      <c r="Z33" s="118"/>
    </row>
    <row r="34" spans="1:62" s="8" customFormat="1" ht="60" customHeight="1" thickBot="1">
      <c r="A34" s="122"/>
      <c r="B34" s="140"/>
      <c r="C34" s="80">
        <v>31</v>
      </c>
      <c r="D34" s="99" t="s">
        <v>209</v>
      </c>
      <c r="E34" s="56" t="s">
        <v>134</v>
      </c>
      <c r="F34" s="56"/>
      <c r="G34" s="58"/>
      <c r="H34" s="58"/>
      <c r="I34" s="58"/>
      <c r="J34" s="58" t="s">
        <v>212</v>
      </c>
      <c r="K34" s="58">
        <v>1</v>
      </c>
      <c r="L34" s="59" t="s">
        <v>22</v>
      </c>
      <c r="M34" s="59"/>
      <c r="N34" s="59"/>
      <c r="O34" s="59"/>
      <c r="P34" s="59" t="s">
        <v>230</v>
      </c>
      <c r="Q34" s="59">
        <v>1</v>
      </c>
      <c r="R34" s="59" t="s">
        <v>22</v>
      </c>
      <c r="S34" s="59"/>
      <c r="T34" s="59"/>
      <c r="U34" s="59"/>
      <c r="V34" s="59"/>
      <c r="W34" s="59"/>
      <c r="X34" s="59"/>
      <c r="Y34" s="87">
        <v>2</v>
      </c>
      <c r="Z34" s="118"/>
    </row>
    <row r="35" spans="1:62" s="8" customFormat="1" ht="61.15" customHeight="1" thickBot="1">
      <c r="A35" s="122"/>
      <c r="B35" s="140"/>
      <c r="C35" s="100">
        <v>32</v>
      </c>
      <c r="D35" s="99" t="s">
        <v>68</v>
      </c>
      <c r="E35" s="57" t="s">
        <v>135</v>
      </c>
      <c r="F35" s="56">
        <v>4</v>
      </c>
      <c r="G35" s="58" t="s">
        <v>125</v>
      </c>
      <c r="H35" s="58">
        <v>2</v>
      </c>
      <c r="I35" s="58" t="s">
        <v>109</v>
      </c>
      <c r="J35" s="58"/>
      <c r="K35" s="58"/>
      <c r="L35" s="59"/>
      <c r="M35" s="59" t="s">
        <v>145</v>
      </c>
      <c r="N35" s="59">
        <v>2</v>
      </c>
      <c r="O35" s="59" t="s">
        <v>22</v>
      </c>
      <c r="P35" s="59"/>
      <c r="Q35" s="59"/>
      <c r="R35" s="59"/>
      <c r="S35" s="59"/>
      <c r="T35" s="59"/>
      <c r="U35" s="59"/>
      <c r="V35" s="59"/>
      <c r="W35" s="59"/>
      <c r="X35" s="59"/>
      <c r="Y35" s="87">
        <v>4</v>
      </c>
      <c r="Z35" s="118"/>
    </row>
    <row r="36" spans="1:62" s="8" customFormat="1" ht="60" customHeight="1" thickBot="1">
      <c r="A36" s="122"/>
      <c r="B36" s="140"/>
      <c r="C36" s="101">
        <v>33</v>
      </c>
      <c r="D36" s="99" t="s">
        <v>150</v>
      </c>
      <c r="E36" s="56" t="s">
        <v>136</v>
      </c>
      <c r="F36" s="56">
        <v>4</v>
      </c>
      <c r="G36" s="58" t="s">
        <v>220</v>
      </c>
      <c r="H36" s="58">
        <v>2</v>
      </c>
      <c r="I36" s="58" t="s">
        <v>109</v>
      </c>
      <c r="J36" s="58"/>
      <c r="K36" s="58"/>
      <c r="L36" s="59"/>
      <c r="M36" s="59" t="s">
        <v>122</v>
      </c>
      <c r="N36" s="59">
        <v>2</v>
      </c>
      <c r="O36" s="59" t="s">
        <v>22</v>
      </c>
      <c r="P36" s="59"/>
      <c r="Q36" s="59"/>
      <c r="R36" s="59"/>
      <c r="S36" s="59"/>
      <c r="T36" s="59"/>
      <c r="U36" s="59"/>
      <c r="V36" s="59"/>
      <c r="W36" s="59"/>
      <c r="X36" s="59"/>
      <c r="Y36" s="87">
        <v>4</v>
      </c>
      <c r="Z36" s="118"/>
    </row>
    <row r="37" spans="1:62" s="8" customFormat="1" ht="78.599999999999994" customHeight="1" thickBot="1">
      <c r="A37" s="122"/>
      <c r="B37" s="140"/>
      <c r="C37" s="102">
        <v>34</v>
      </c>
      <c r="D37" s="99" t="s">
        <v>137</v>
      </c>
      <c r="E37" s="56" t="s">
        <v>92</v>
      </c>
      <c r="F37" s="56">
        <v>4</v>
      </c>
      <c r="G37" s="58" t="s">
        <v>221</v>
      </c>
      <c r="H37" s="58">
        <v>2</v>
      </c>
      <c r="I37" s="58" t="s">
        <v>109</v>
      </c>
      <c r="J37" s="58"/>
      <c r="K37" s="58"/>
      <c r="L37" s="59"/>
      <c r="M37" s="59" t="s">
        <v>141</v>
      </c>
      <c r="N37" s="59">
        <v>2</v>
      </c>
      <c r="O37" s="59" t="s">
        <v>22</v>
      </c>
      <c r="P37" s="59"/>
      <c r="Q37" s="59"/>
      <c r="R37" s="59"/>
      <c r="S37" s="59"/>
      <c r="T37" s="59"/>
      <c r="U37" s="59"/>
      <c r="V37" s="59"/>
      <c r="W37" s="59"/>
      <c r="X37" s="59"/>
      <c r="Y37" s="87">
        <v>4</v>
      </c>
      <c r="Z37" s="118"/>
    </row>
    <row r="38" spans="1:62" s="22" customFormat="1" ht="49.9" customHeight="1" thickBot="1">
      <c r="A38" s="122"/>
      <c r="B38" s="140"/>
      <c r="C38" s="78">
        <v>35</v>
      </c>
      <c r="D38" s="56" t="s">
        <v>67</v>
      </c>
      <c r="E38" s="56" t="s">
        <v>138</v>
      </c>
      <c r="F38" s="56">
        <v>1</v>
      </c>
      <c r="G38" s="58"/>
      <c r="H38" s="58"/>
      <c r="I38" s="58"/>
      <c r="J38" s="58"/>
      <c r="K38" s="58"/>
      <c r="L38" s="59"/>
      <c r="M38" s="59"/>
      <c r="N38" s="59"/>
      <c r="O38" s="59"/>
      <c r="P38" s="59"/>
      <c r="Q38" s="59"/>
      <c r="R38" s="59"/>
      <c r="S38" s="59" t="s">
        <v>170</v>
      </c>
      <c r="T38" s="59">
        <v>1</v>
      </c>
      <c r="U38" s="59" t="s">
        <v>22</v>
      </c>
      <c r="V38" s="59"/>
      <c r="W38" s="59"/>
      <c r="X38" s="59"/>
      <c r="Y38" s="87">
        <v>1</v>
      </c>
      <c r="Z38" s="120" t="e">
        <f>#REF!+Y32+Y33+Y35+Y36+Y37+Y38+Y39</f>
        <v>#REF!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s="22" customFormat="1" ht="49.5" customHeight="1" thickBot="1">
      <c r="A39" s="122"/>
      <c r="B39" s="141"/>
      <c r="C39" s="88">
        <v>36</v>
      </c>
      <c r="D39" s="89" t="s">
        <v>139</v>
      </c>
      <c r="E39" s="89" t="s">
        <v>140</v>
      </c>
      <c r="F39" s="89">
        <v>1</v>
      </c>
      <c r="G39" s="90"/>
      <c r="H39" s="90"/>
      <c r="I39" s="90"/>
      <c r="J39" s="90"/>
      <c r="K39" s="90"/>
      <c r="L39" s="91"/>
      <c r="M39" s="91"/>
      <c r="N39" s="91"/>
      <c r="O39" s="91"/>
      <c r="P39" s="91"/>
      <c r="Q39" s="91"/>
      <c r="R39" s="91"/>
      <c r="S39" s="91" t="s">
        <v>171</v>
      </c>
      <c r="T39" s="91">
        <v>1</v>
      </c>
      <c r="U39" s="91" t="s">
        <v>22</v>
      </c>
      <c r="V39" s="91"/>
      <c r="W39" s="91"/>
      <c r="X39" s="91"/>
      <c r="Y39" s="92">
        <v>1</v>
      </c>
      <c r="Z39" s="12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s="22" customFormat="1" ht="64.900000000000006" customHeight="1">
      <c r="A40" s="122"/>
      <c r="B40" s="145" t="s">
        <v>100</v>
      </c>
      <c r="C40" s="74">
        <v>37</v>
      </c>
      <c r="D40" s="29" t="s">
        <v>106</v>
      </c>
      <c r="E40" s="29" t="s">
        <v>187</v>
      </c>
      <c r="F40" s="29">
        <f>Y40</f>
        <v>4</v>
      </c>
      <c r="G40" s="29"/>
      <c r="H40" s="29"/>
      <c r="I40" s="29"/>
      <c r="J40" s="29" t="s">
        <v>188</v>
      </c>
      <c r="K40" s="29">
        <v>2</v>
      </c>
      <c r="L40" s="34" t="s">
        <v>109</v>
      </c>
      <c r="M40" s="34"/>
      <c r="N40" s="34"/>
      <c r="O40" s="34"/>
      <c r="P40" s="34"/>
      <c r="Q40" s="34"/>
      <c r="R40" s="34"/>
      <c r="S40" s="34" t="s">
        <v>188</v>
      </c>
      <c r="T40" s="34">
        <v>2</v>
      </c>
      <c r="U40" s="34" t="s">
        <v>22</v>
      </c>
      <c r="V40" s="34"/>
      <c r="W40" s="34"/>
      <c r="X40" s="34"/>
      <c r="Y40" s="37">
        <f>H40+K40+N40+Q40+T40+W40</f>
        <v>4</v>
      </c>
      <c r="Z40" s="12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s="22" customFormat="1" ht="67.900000000000006" customHeight="1">
      <c r="A41" s="122"/>
      <c r="B41" s="146"/>
      <c r="C41" s="75">
        <v>38</v>
      </c>
      <c r="D41" s="26" t="s">
        <v>148</v>
      </c>
      <c r="E41" s="26" t="s">
        <v>189</v>
      </c>
      <c r="F41" s="26">
        <f>Y41</f>
        <v>3</v>
      </c>
      <c r="G41" s="26"/>
      <c r="H41" s="26"/>
      <c r="I41" s="26"/>
      <c r="J41" s="26" t="s">
        <v>118</v>
      </c>
      <c r="K41" s="26">
        <v>2</v>
      </c>
      <c r="L41" s="27" t="s">
        <v>109</v>
      </c>
      <c r="M41" s="27"/>
      <c r="N41" s="27"/>
      <c r="O41" s="27"/>
      <c r="P41" s="27"/>
      <c r="Q41" s="27"/>
      <c r="R41" s="27"/>
      <c r="S41" s="26" t="s">
        <v>190</v>
      </c>
      <c r="T41" s="27">
        <v>1</v>
      </c>
      <c r="U41" s="27" t="s">
        <v>22</v>
      </c>
      <c r="V41" s="27"/>
      <c r="W41" s="27"/>
      <c r="X41" s="27"/>
      <c r="Y41" s="19">
        <f>H41+K41+N41+Q41+T41+W41</f>
        <v>3</v>
      </c>
      <c r="Z41" s="12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s="22" customFormat="1" ht="82.9" customHeight="1" thickBot="1">
      <c r="A42" s="123"/>
      <c r="B42" s="147"/>
      <c r="C42" s="76">
        <v>39</v>
      </c>
      <c r="D42" s="30" t="s">
        <v>149</v>
      </c>
      <c r="E42" s="30" t="s">
        <v>191</v>
      </c>
      <c r="F42" s="30">
        <f>Y42</f>
        <v>3</v>
      </c>
      <c r="G42" s="30"/>
      <c r="H42" s="30"/>
      <c r="I42" s="30"/>
      <c r="J42" s="30" t="s">
        <v>119</v>
      </c>
      <c r="K42" s="30">
        <v>1</v>
      </c>
      <c r="L42" s="36" t="s">
        <v>109</v>
      </c>
      <c r="M42" s="36"/>
      <c r="N42" s="36"/>
      <c r="O42" s="36"/>
      <c r="P42" s="36"/>
      <c r="Q42" s="36"/>
      <c r="R42" s="36"/>
      <c r="S42" s="36" t="s">
        <v>192</v>
      </c>
      <c r="T42" s="36">
        <v>2</v>
      </c>
      <c r="U42" s="73" t="s">
        <v>22</v>
      </c>
      <c r="V42" s="36"/>
      <c r="W42" s="36"/>
      <c r="X42" s="36"/>
      <c r="Y42" s="20">
        <f>H42+K42+N42+Q42+T42+W42</f>
        <v>3</v>
      </c>
      <c r="Z42" s="12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s="22" customFormat="1" ht="49.5" customHeight="1">
      <c r="A43" s="121" t="s">
        <v>23</v>
      </c>
      <c r="B43" s="136" t="s">
        <v>24</v>
      </c>
      <c r="C43" s="74">
        <v>40</v>
      </c>
      <c r="D43" s="29" t="s">
        <v>39</v>
      </c>
      <c r="E43" s="29" t="s">
        <v>88</v>
      </c>
      <c r="F43" s="29">
        <v>4</v>
      </c>
      <c r="G43" s="108" t="s">
        <v>125</v>
      </c>
      <c r="H43" s="108">
        <v>2</v>
      </c>
      <c r="I43" s="108" t="s">
        <v>195</v>
      </c>
      <c r="J43" s="29"/>
      <c r="K43" s="29"/>
      <c r="L43" s="34"/>
      <c r="M43" s="34"/>
      <c r="N43" s="34"/>
      <c r="O43" s="34"/>
      <c r="P43" s="34"/>
      <c r="Q43" s="34"/>
      <c r="R43" s="34"/>
      <c r="S43" s="109" t="s">
        <v>144</v>
      </c>
      <c r="T43" s="110">
        <v>2</v>
      </c>
      <c r="U43" s="110">
        <v>3</v>
      </c>
      <c r="V43" s="34"/>
      <c r="W43" s="34"/>
      <c r="X43" s="34"/>
      <c r="Y43" s="37">
        <f t="shared" ref="Y43:Y62" si="0">H43+K43+N43+Q43+T43+W43</f>
        <v>4</v>
      </c>
      <c r="Z43" s="12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s="22" customFormat="1" ht="49.5" customHeight="1">
      <c r="A44" s="122"/>
      <c r="B44" s="137"/>
      <c r="C44" s="80">
        <v>41</v>
      </c>
      <c r="D44" s="26" t="s">
        <v>40</v>
      </c>
      <c r="E44" s="26" t="s">
        <v>89</v>
      </c>
      <c r="F44" s="26">
        <v>4</v>
      </c>
      <c r="G44" s="26"/>
      <c r="H44" s="26"/>
      <c r="I44" s="26"/>
      <c r="J44" s="26"/>
      <c r="K44" s="26"/>
      <c r="L44" s="27"/>
      <c r="M44" s="27" t="s">
        <v>126</v>
      </c>
      <c r="N44" s="27">
        <v>2</v>
      </c>
      <c r="O44" s="27">
        <v>3</v>
      </c>
      <c r="P44" s="27"/>
      <c r="Q44" s="27"/>
      <c r="R44" s="27"/>
      <c r="S44" s="27" t="s">
        <v>127</v>
      </c>
      <c r="T44" s="27">
        <v>2</v>
      </c>
      <c r="U44" s="27">
        <v>3</v>
      </c>
      <c r="V44" s="27"/>
      <c r="W44" s="27"/>
      <c r="X44" s="27"/>
      <c r="Y44" s="19">
        <f t="shared" si="0"/>
        <v>4</v>
      </c>
      <c r="Z44" s="12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s="22" customFormat="1" ht="49.15" customHeight="1">
      <c r="A45" s="122"/>
      <c r="B45" s="137"/>
      <c r="C45" s="24">
        <v>42</v>
      </c>
      <c r="D45" s="26" t="s">
        <v>41</v>
      </c>
      <c r="E45" s="26" t="s">
        <v>90</v>
      </c>
      <c r="F45" s="26">
        <v>4</v>
      </c>
      <c r="G45" s="26" t="s">
        <v>128</v>
      </c>
      <c r="H45" s="26">
        <v>2</v>
      </c>
      <c r="I45" s="26">
        <v>3</v>
      </c>
      <c r="J45" s="26"/>
      <c r="K45" s="26"/>
      <c r="L45" s="27"/>
      <c r="M45" s="27" t="s">
        <v>125</v>
      </c>
      <c r="N45" s="27">
        <v>2</v>
      </c>
      <c r="O45" s="27">
        <v>3</v>
      </c>
      <c r="P45" s="27"/>
      <c r="Q45" s="27"/>
      <c r="R45" s="27"/>
      <c r="S45" s="27"/>
      <c r="T45" s="27"/>
      <c r="U45" s="27"/>
      <c r="V45" s="27"/>
      <c r="W45" s="27"/>
      <c r="X45" s="27"/>
      <c r="Y45" s="19">
        <f t="shared" si="0"/>
        <v>4</v>
      </c>
      <c r="Z45" s="12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s="8" customFormat="1" ht="67.900000000000006" customHeight="1">
      <c r="A46" s="122"/>
      <c r="B46" s="137"/>
      <c r="C46" s="24">
        <v>43</v>
      </c>
      <c r="D46" s="26" t="s">
        <v>42</v>
      </c>
      <c r="E46" s="26" t="s">
        <v>105</v>
      </c>
      <c r="F46" s="26">
        <v>2</v>
      </c>
      <c r="G46" s="26"/>
      <c r="H46" s="26"/>
      <c r="I46" s="26"/>
      <c r="J46" s="26" t="s">
        <v>129</v>
      </c>
      <c r="K46" s="26">
        <v>1</v>
      </c>
      <c r="L46" s="27">
        <v>3</v>
      </c>
      <c r="M46" s="26"/>
      <c r="N46" s="27"/>
      <c r="O46" s="27"/>
      <c r="P46" s="27" t="s">
        <v>129</v>
      </c>
      <c r="Q46" s="27">
        <v>1</v>
      </c>
      <c r="R46" s="27">
        <v>3</v>
      </c>
      <c r="S46" s="26"/>
      <c r="T46" s="27"/>
      <c r="U46" s="27"/>
      <c r="V46" s="27"/>
      <c r="W46" s="27"/>
      <c r="X46" s="27"/>
      <c r="Y46" s="19">
        <f t="shared" si="0"/>
        <v>2</v>
      </c>
      <c r="Z46" s="118">
        <f>Y40+Y41+Y42</f>
        <v>10</v>
      </c>
    </row>
    <row r="47" spans="1:62" s="8" customFormat="1" ht="72.599999999999994" customHeight="1">
      <c r="A47" s="122"/>
      <c r="B47" s="137"/>
      <c r="C47" s="21">
        <v>44</v>
      </c>
      <c r="D47" s="26" t="s">
        <v>43</v>
      </c>
      <c r="E47" s="26">
        <v>4</v>
      </c>
      <c r="F47" s="26">
        <v>2</v>
      </c>
      <c r="G47" s="26"/>
      <c r="H47" s="26"/>
      <c r="I47" s="26"/>
      <c r="J47" s="26" t="s">
        <v>130</v>
      </c>
      <c r="K47" s="26">
        <v>1</v>
      </c>
      <c r="L47" s="27">
        <v>3</v>
      </c>
      <c r="M47" s="27"/>
      <c r="N47" s="27"/>
      <c r="O47" s="26"/>
      <c r="P47" s="27" t="s">
        <v>130</v>
      </c>
      <c r="Q47" s="27">
        <v>1</v>
      </c>
      <c r="R47" s="43">
        <v>3</v>
      </c>
      <c r="S47" s="27"/>
      <c r="T47" s="27"/>
      <c r="U47" s="27"/>
      <c r="V47" s="27"/>
      <c r="W47" s="27"/>
      <c r="X47" s="27"/>
      <c r="Y47" s="19">
        <f t="shared" si="0"/>
        <v>2</v>
      </c>
      <c r="Z47" s="118"/>
    </row>
    <row r="48" spans="1:62" s="8" customFormat="1" ht="75" customHeight="1" thickBot="1">
      <c r="A48" s="123"/>
      <c r="B48" s="138"/>
      <c r="C48" s="76">
        <v>45</v>
      </c>
      <c r="D48" s="30" t="s">
        <v>44</v>
      </c>
      <c r="E48" s="30">
        <v>5</v>
      </c>
      <c r="F48" s="30">
        <v>2</v>
      </c>
      <c r="G48" s="30"/>
      <c r="H48" s="30"/>
      <c r="I48" s="30"/>
      <c r="J48" s="30" t="s">
        <v>131</v>
      </c>
      <c r="K48" s="30">
        <v>1</v>
      </c>
      <c r="L48" s="36">
        <v>3</v>
      </c>
      <c r="M48" s="36"/>
      <c r="N48" s="36"/>
      <c r="O48" s="30"/>
      <c r="P48" s="36" t="s">
        <v>131</v>
      </c>
      <c r="Q48" s="36">
        <v>1</v>
      </c>
      <c r="R48" s="38">
        <v>3</v>
      </c>
      <c r="S48" s="36"/>
      <c r="T48" s="36"/>
      <c r="U48" s="36"/>
      <c r="V48" s="36"/>
      <c r="W48" s="36"/>
      <c r="X48" s="36"/>
      <c r="Y48" s="20">
        <f t="shared" si="0"/>
        <v>2</v>
      </c>
      <c r="Z48" s="118"/>
    </row>
    <row r="49" spans="1:62" s="3" customFormat="1" ht="49.5" customHeight="1">
      <c r="A49" s="124" t="s">
        <v>25</v>
      </c>
      <c r="B49" s="155" t="s">
        <v>107</v>
      </c>
      <c r="C49" s="21">
        <v>46</v>
      </c>
      <c r="D49" s="28" t="s">
        <v>96</v>
      </c>
      <c r="E49" s="28" t="s">
        <v>49</v>
      </c>
      <c r="F49" s="28">
        <v>4</v>
      </c>
      <c r="G49" s="28"/>
      <c r="H49" s="28"/>
      <c r="I49" s="28"/>
      <c r="J49" s="28"/>
      <c r="K49" s="28"/>
      <c r="L49" s="45"/>
      <c r="M49" s="45"/>
      <c r="N49" s="45"/>
      <c r="O49" s="45"/>
      <c r="P49" s="45" t="s">
        <v>124</v>
      </c>
      <c r="Q49" s="45">
        <v>4</v>
      </c>
      <c r="R49" s="45">
        <v>3</v>
      </c>
      <c r="S49" s="45"/>
      <c r="T49" s="45"/>
      <c r="U49" s="45"/>
      <c r="V49" s="45"/>
      <c r="W49" s="45"/>
      <c r="X49" s="45"/>
      <c r="Y49" s="79">
        <f t="shared" si="0"/>
        <v>4</v>
      </c>
      <c r="Z49" s="133">
        <f>Y43+Y44+Y45+Y46+Y47+Y48</f>
        <v>18</v>
      </c>
    </row>
    <row r="50" spans="1:62" s="3" customFormat="1" ht="49.5" customHeight="1">
      <c r="A50" s="122"/>
      <c r="B50" s="137"/>
      <c r="C50" s="24">
        <v>47</v>
      </c>
      <c r="D50" s="26" t="s">
        <v>97</v>
      </c>
      <c r="E50" s="31" t="s">
        <v>63</v>
      </c>
      <c r="F50" s="26">
        <v>3</v>
      </c>
      <c r="G50" s="26"/>
      <c r="H50" s="26"/>
      <c r="I50" s="26"/>
      <c r="J50" s="26"/>
      <c r="K50" s="26"/>
      <c r="L50" s="27"/>
      <c r="M50" s="27" t="s">
        <v>153</v>
      </c>
      <c r="N50" s="27">
        <v>3</v>
      </c>
      <c r="O50" s="27">
        <v>3</v>
      </c>
      <c r="P50" s="27"/>
      <c r="Q50" s="41"/>
      <c r="R50" s="41"/>
      <c r="S50" s="41"/>
      <c r="T50" s="27"/>
      <c r="U50" s="27"/>
      <c r="V50" s="27"/>
      <c r="W50" s="27"/>
      <c r="X50" s="27"/>
      <c r="Y50" s="19">
        <f t="shared" si="0"/>
        <v>3</v>
      </c>
      <c r="Z50" s="133"/>
    </row>
    <row r="51" spans="1:62" s="3" customFormat="1" ht="49.5" customHeight="1" thickBot="1">
      <c r="A51" s="123"/>
      <c r="B51" s="144"/>
      <c r="C51" s="47">
        <v>48</v>
      </c>
      <c r="D51" s="30" t="s">
        <v>98</v>
      </c>
      <c r="E51" s="30" t="s">
        <v>62</v>
      </c>
      <c r="F51" s="30">
        <v>2</v>
      </c>
      <c r="G51" s="30"/>
      <c r="H51" s="30"/>
      <c r="I51" s="30"/>
      <c r="J51" s="30" t="s">
        <v>154</v>
      </c>
      <c r="K51" s="30">
        <v>2</v>
      </c>
      <c r="L51" s="36">
        <v>3</v>
      </c>
      <c r="M51" s="49"/>
      <c r="N51" s="36"/>
      <c r="O51" s="36"/>
      <c r="P51" s="36"/>
      <c r="Q51" s="42"/>
      <c r="R51" s="42"/>
      <c r="S51" s="42"/>
      <c r="T51" s="36"/>
      <c r="U51" s="36"/>
      <c r="V51" s="36"/>
      <c r="W51" s="36"/>
      <c r="X51" s="36"/>
      <c r="Y51" s="20">
        <f t="shared" si="0"/>
        <v>2</v>
      </c>
      <c r="Z51" s="133"/>
    </row>
    <row r="52" spans="1:62" s="3" customFormat="1" ht="55.15" customHeight="1">
      <c r="A52" s="125" t="s">
        <v>38</v>
      </c>
      <c r="B52" s="136" t="s">
        <v>27</v>
      </c>
      <c r="C52" s="23">
        <v>49</v>
      </c>
      <c r="D52" s="29" t="s">
        <v>222</v>
      </c>
      <c r="E52" s="34" t="s">
        <v>93</v>
      </c>
      <c r="F52" s="34">
        <v>2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 t="s">
        <v>223</v>
      </c>
      <c r="T52" s="34">
        <v>2</v>
      </c>
      <c r="U52" s="34"/>
      <c r="V52" s="34"/>
      <c r="W52" s="34"/>
      <c r="X52" s="34"/>
      <c r="Y52" s="37">
        <f t="shared" si="0"/>
        <v>2</v>
      </c>
      <c r="Z52" s="134"/>
    </row>
    <row r="53" spans="1:62" s="8" customFormat="1" ht="49.9" customHeight="1">
      <c r="A53" s="126"/>
      <c r="B53" s="137"/>
      <c r="C53" s="24">
        <v>50</v>
      </c>
      <c r="D53" s="26" t="s">
        <v>65</v>
      </c>
      <c r="E53" s="35" t="s">
        <v>94</v>
      </c>
      <c r="F53" s="39">
        <v>4</v>
      </c>
      <c r="G53" s="27"/>
      <c r="H53" s="27"/>
      <c r="I53" s="27"/>
      <c r="J53" s="27" t="s">
        <v>132</v>
      </c>
      <c r="K53" s="27">
        <v>2</v>
      </c>
      <c r="L53" s="27">
        <v>2</v>
      </c>
      <c r="M53" s="27"/>
      <c r="N53" s="27"/>
      <c r="O53" s="27"/>
      <c r="P53" s="27"/>
      <c r="Q53" s="27"/>
      <c r="R53" s="27"/>
      <c r="S53" s="27" t="s">
        <v>132</v>
      </c>
      <c r="T53" s="27">
        <v>2</v>
      </c>
      <c r="U53" s="27">
        <v>2</v>
      </c>
      <c r="V53" s="27"/>
      <c r="W53" s="27"/>
      <c r="X53" s="27"/>
      <c r="Y53" s="19">
        <f t="shared" si="0"/>
        <v>4</v>
      </c>
      <c r="Z53" s="134"/>
    </row>
    <row r="54" spans="1:62" s="8" customFormat="1" ht="49.9" customHeight="1">
      <c r="A54" s="126"/>
      <c r="B54" s="144"/>
      <c r="C54" s="24">
        <v>51</v>
      </c>
      <c r="D54" s="26" t="s">
        <v>66</v>
      </c>
      <c r="E54" s="27" t="s">
        <v>95</v>
      </c>
      <c r="F54" s="27">
        <v>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 t="s">
        <v>133</v>
      </c>
      <c r="T54" s="27">
        <v>3</v>
      </c>
      <c r="U54" s="27">
        <v>2</v>
      </c>
      <c r="V54" s="27"/>
      <c r="W54" s="27"/>
      <c r="X54" s="27"/>
      <c r="Y54" s="19">
        <f>H54+K54+N54+Q54+T54+W54</f>
        <v>3</v>
      </c>
      <c r="Z54" s="134"/>
      <c r="AQ54" s="117"/>
      <c r="AR54" s="117"/>
    </row>
    <row r="55" spans="1:62" s="8" customFormat="1" ht="49.9" customHeight="1">
      <c r="A55" s="126"/>
      <c r="B55" s="144"/>
      <c r="C55" s="80">
        <v>52</v>
      </c>
      <c r="D55" s="81" t="s">
        <v>224</v>
      </c>
      <c r="E55" s="82"/>
      <c r="F55" s="111"/>
      <c r="G55" s="83"/>
      <c r="H55" s="27"/>
      <c r="I55" s="27"/>
      <c r="J55" s="27" t="s">
        <v>225</v>
      </c>
      <c r="K55" s="27">
        <v>2</v>
      </c>
      <c r="L55" s="27"/>
      <c r="M55" s="27"/>
      <c r="N55" s="27"/>
      <c r="O55" s="27"/>
      <c r="P55" s="27"/>
      <c r="Q55" s="27"/>
      <c r="R55" s="27"/>
      <c r="S55" s="27"/>
      <c r="T55" s="27"/>
      <c r="U55" s="83"/>
      <c r="V55" s="83"/>
      <c r="W55" s="83"/>
      <c r="X55" s="83"/>
      <c r="Y55" s="84"/>
      <c r="Z55" s="134"/>
      <c r="AR55" s="117"/>
    </row>
    <row r="56" spans="1:62" s="8" customFormat="1" ht="49.9" customHeight="1" thickBot="1">
      <c r="A56" s="126"/>
      <c r="B56" s="138"/>
      <c r="C56" s="47">
        <v>53</v>
      </c>
      <c r="D56" s="30" t="s">
        <v>233</v>
      </c>
      <c r="E56" s="113"/>
      <c r="F56" s="114"/>
      <c r="G56" s="114"/>
      <c r="H56" s="115"/>
      <c r="I56" s="114"/>
      <c r="J56" s="115"/>
      <c r="K56" s="114"/>
      <c r="L56" s="115"/>
      <c r="M56" s="116" t="s">
        <v>234</v>
      </c>
      <c r="N56" s="116">
        <v>2</v>
      </c>
      <c r="O56" s="116" t="s">
        <v>235</v>
      </c>
      <c r="P56" s="116"/>
      <c r="Q56" s="116"/>
      <c r="R56" s="116"/>
      <c r="S56" s="116"/>
      <c r="T56" s="116"/>
      <c r="U56" s="36"/>
      <c r="V56" s="36"/>
      <c r="W56" s="36"/>
      <c r="X56" s="36"/>
      <c r="Y56" s="20"/>
      <c r="Z56" s="134"/>
    </row>
    <row r="57" spans="1:62" s="8" customFormat="1" ht="49.9" customHeight="1">
      <c r="A57" s="124" t="s">
        <v>37</v>
      </c>
      <c r="B57" s="142" t="s">
        <v>26</v>
      </c>
      <c r="C57" s="24">
        <v>54</v>
      </c>
      <c r="D57" s="28" t="s">
        <v>168</v>
      </c>
      <c r="E57" s="45" t="s">
        <v>169</v>
      </c>
      <c r="F57" s="45">
        <v>2</v>
      </c>
      <c r="G57" s="45"/>
      <c r="H57" s="45"/>
      <c r="I57" s="45"/>
      <c r="J57" s="45"/>
      <c r="K57" s="45"/>
      <c r="L57" s="45"/>
      <c r="M57" s="45" t="s">
        <v>185</v>
      </c>
      <c r="N57" s="45">
        <v>2</v>
      </c>
      <c r="O57" s="45">
        <v>21</v>
      </c>
      <c r="P57" s="45"/>
      <c r="Q57" s="45"/>
      <c r="R57" s="45"/>
      <c r="S57" s="45" t="s">
        <v>198</v>
      </c>
      <c r="T57" s="45"/>
      <c r="U57" s="45">
        <v>21</v>
      </c>
      <c r="V57" s="45"/>
      <c r="W57" s="45"/>
      <c r="X57" s="45"/>
      <c r="Y57" s="112">
        <v>4</v>
      </c>
      <c r="Z57" s="119">
        <f>Y49+Y50+Y51</f>
        <v>9</v>
      </c>
    </row>
    <row r="58" spans="1:62" s="8" customFormat="1" ht="49.9" customHeight="1">
      <c r="A58" s="122"/>
      <c r="B58" s="142"/>
      <c r="C58" s="80">
        <v>55</v>
      </c>
      <c r="D58" s="26" t="s">
        <v>115</v>
      </c>
      <c r="E58" s="26"/>
      <c r="F58" s="26">
        <v>3</v>
      </c>
      <c r="G58" s="26"/>
      <c r="H58" s="26"/>
      <c r="I58" s="26"/>
      <c r="J58" s="26" t="s">
        <v>226</v>
      </c>
      <c r="K58" s="26">
        <v>3</v>
      </c>
      <c r="L58" s="26">
        <v>21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85">
        <f t="shared" si="0"/>
        <v>3</v>
      </c>
      <c r="Z58" s="119"/>
    </row>
    <row r="59" spans="1:62" s="8" customFormat="1" ht="49.9" customHeight="1">
      <c r="A59" s="122"/>
      <c r="B59" s="142"/>
      <c r="C59" s="80">
        <v>56</v>
      </c>
      <c r="D59" s="26" t="s">
        <v>86</v>
      </c>
      <c r="E59" s="26" t="s">
        <v>84</v>
      </c>
      <c r="F59" s="26">
        <v>2</v>
      </c>
      <c r="G59" s="26"/>
      <c r="H59" s="26"/>
      <c r="I59" s="26"/>
      <c r="J59" s="26"/>
      <c r="K59" s="26"/>
      <c r="L59" s="26"/>
      <c r="M59" s="26"/>
      <c r="N59" s="26"/>
      <c r="O59" s="26"/>
      <c r="P59" s="26" t="s">
        <v>117</v>
      </c>
      <c r="Q59" s="26">
        <v>2</v>
      </c>
      <c r="R59" s="26">
        <v>2</v>
      </c>
      <c r="S59" s="26"/>
      <c r="T59" s="26"/>
      <c r="U59" s="26"/>
      <c r="V59" s="26"/>
      <c r="W59" s="26"/>
      <c r="X59" s="26"/>
      <c r="Y59" s="19">
        <f t="shared" si="0"/>
        <v>2</v>
      </c>
      <c r="Z59" s="118"/>
    </row>
    <row r="60" spans="1:62" s="16" customFormat="1" ht="49.9" customHeight="1">
      <c r="A60" s="122"/>
      <c r="B60" s="142"/>
      <c r="C60" s="24">
        <v>57</v>
      </c>
      <c r="D60" s="26" t="s">
        <v>87</v>
      </c>
      <c r="E60" s="26" t="s">
        <v>85</v>
      </c>
      <c r="F60" s="26">
        <v>2</v>
      </c>
      <c r="G60" s="26"/>
      <c r="H60" s="26"/>
      <c r="I60" s="26"/>
      <c r="J60" s="26"/>
      <c r="K60" s="26"/>
      <c r="L60" s="26"/>
      <c r="M60" s="26"/>
      <c r="N60" s="26"/>
      <c r="O60" s="26"/>
      <c r="P60" s="26" t="s">
        <v>116</v>
      </c>
      <c r="Q60" s="26">
        <v>2</v>
      </c>
      <c r="R60" s="26">
        <v>2</v>
      </c>
      <c r="S60" s="26"/>
      <c r="T60" s="26"/>
      <c r="U60" s="26"/>
      <c r="V60" s="26"/>
      <c r="W60" s="26"/>
      <c r="X60" s="26"/>
      <c r="Y60" s="19">
        <f t="shared" si="0"/>
        <v>2</v>
      </c>
      <c r="Z60" s="118">
        <f>Y52+Y53+Y54</f>
        <v>9</v>
      </c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s="16" customFormat="1" ht="49.9" customHeight="1">
      <c r="A61" s="122"/>
      <c r="B61" s="142"/>
      <c r="C61" s="80">
        <v>58</v>
      </c>
      <c r="D61" s="26" t="s">
        <v>35</v>
      </c>
      <c r="E61" s="26" t="s">
        <v>146</v>
      </c>
      <c r="F61" s="26">
        <v>4</v>
      </c>
      <c r="G61" s="26" t="s">
        <v>207</v>
      </c>
      <c r="H61" s="26">
        <v>2</v>
      </c>
      <c r="I61" s="26">
        <v>21</v>
      </c>
      <c r="J61" s="26"/>
      <c r="K61" s="26"/>
      <c r="L61" s="26"/>
      <c r="M61" s="27" t="s">
        <v>214</v>
      </c>
      <c r="N61" s="27">
        <v>2</v>
      </c>
      <c r="O61" s="27">
        <v>21</v>
      </c>
      <c r="P61" s="26"/>
      <c r="Q61" s="26"/>
      <c r="R61" s="26"/>
      <c r="S61" s="26"/>
      <c r="T61" s="26"/>
      <c r="U61" s="26"/>
      <c r="V61" s="26"/>
      <c r="W61" s="26"/>
      <c r="X61" s="26"/>
      <c r="Y61" s="19">
        <f t="shared" si="0"/>
        <v>4</v>
      </c>
      <c r="Z61" s="118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s="16" customFormat="1" ht="49.9" customHeight="1" thickBot="1">
      <c r="A62" s="123"/>
      <c r="B62" s="143"/>
      <c r="C62" s="47">
        <v>59</v>
      </c>
      <c r="D62" s="30" t="s">
        <v>36</v>
      </c>
      <c r="E62" s="30" t="s">
        <v>146</v>
      </c>
      <c r="F62" s="30">
        <v>5</v>
      </c>
      <c r="G62" s="30" t="s">
        <v>192</v>
      </c>
      <c r="H62" s="30">
        <v>2</v>
      </c>
      <c r="I62" s="30">
        <v>21</v>
      </c>
      <c r="J62" s="30"/>
      <c r="K62" s="30"/>
      <c r="L62" s="36"/>
      <c r="M62" s="36"/>
      <c r="N62" s="36"/>
      <c r="O62" s="36"/>
      <c r="P62" s="36"/>
      <c r="Q62" s="36"/>
      <c r="R62" s="36"/>
      <c r="S62" s="48" t="s">
        <v>213</v>
      </c>
      <c r="T62" s="36">
        <v>3</v>
      </c>
      <c r="U62" s="36">
        <v>21</v>
      </c>
      <c r="V62" s="36"/>
      <c r="W62" s="36"/>
      <c r="X62" s="36"/>
      <c r="Y62" s="20">
        <f t="shared" si="0"/>
        <v>5</v>
      </c>
      <c r="Z62" s="118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s="16" customFormat="1" ht="49.9" customHeight="1">
      <c r="A63" s="135"/>
      <c r="B63" s="2" t="s">
        <v>28</v>
      </c>
      <c r="C63" s="5"/>
      <c r="D63" s="10"/>
      <c r="E63" s="11"/>
      <c r="F63" s="11"/>
      <c r="G63" s="11"/>
      <c r="H63" s="11"/>
      <c r="I63" s="11"/>
      <c r="J63" s="11"/>
      <c r="K63" s="3"/>
      <c r="L63" s="3"/>
      <c r="M63" s="3"/>
      <c r="N63" s="3"/>
      <c r="O63" s="3"/>
      <c r="P63" s="44"/>
      <c r="Q63" s="44"/>
      <c r="R63" s="44"/>
      <c r="S63" s="44"/>
      <c r="T63" s="4"/>
      <c r="U63" s="4"/>
      <c r="V63" s="2"/>
      <c r="W63" s="2"/>
      <c r="X63" s="2"/>
      <c r="Y63" s="2"/>
      <c r="Z63" s="55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s="17" customFormat="1" ht="49.9" customHeight="1">
      <c r="A64" s="135"/>
      <c r="B64" s="2" t="s">
        <v>29</v>
      </c>
      <c r="C64" s="5"/>
      <c r="D64" s="10"/>
      <c r="E64" s="11"/>
      <c r="F64" s="11"/>
      <c r="G64" s="11"/>
      <c r="H64" s="11"/>
      <c r="I64" s="11"/>
      <c r="J64" s="11"/>
      <c r="K64" s="3"/>
      <c r="L64" s="3"/>
      <c r="M64" s="3"/>
      <c r="N64" s="3"/>
      <c r="O64" s="3"/>
      <c r="P64" s="44"/>
      <c r="Q64" s="44"/>
      <c r="R64" s="44"/>
      <c r="S64" s="44"/>
      <c r="T64" s="4"/>
      <c r="U64" s="4"/>
      <c r="V64" s="2"/>
      <c r="W64" s="2"/>
      <c r="X64" s="2"/>
      <c r="Y64" s="2"/>
      <c r="Z64" s="119">
        <f>Y58+Y59+Y60+Y61+Y62</f>
        <v>16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s="17" customFormat="1" ht="49.9" customHeight="1">
      <c r="A65" s="135"/>
      <c r="B65" s="2" t="s">
        <v>30</v>
      </c>
      <c r="C65" s="93"/>
      <c r="D65" s="94"/>
      <c r="E65" s="11"/>
      <c r="F65" s="11"/>
      <c r="G65" s="11"/>
      <c r="H65" s="11"/>
      <c r="I65" s="11"/>
      <c r="J65" s="11"/>
      <c r="K65" s="3"/>
      <c r="L65" s="3"/>
      <c r="M65" s="3"/>
      <c r="N65" s="3"/>
      <c r="O65" s="3"/>
      <c r="P65" s="44"/>
      <c r="Q65" s="44"/>
      <c r="R65" s="44"/>
      <c r="S65" s="44"/>
      <c r="T65" s="4"/>
      <c r="U65" s="4"/>
      <c r="V65" s="2"/>
      <c r="W65" s="2"/>
      <c r="X65" s="2"/>
      <c r="Y65" s="2"/>
      <c r="Z65" s="11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s="17" customFormat="1" ht="49.9" customHeight="1">
      <c r="A66" s="135"/>
      <c r="B66" s="2" t="s">
        <v>31</v>
      </c>
      <c r="C66" s="93"/>
      <c r="D66" s="94"/>
      <c r="E66" s="11"/>
      <c r="F66" s="11"/>
      <c r="G66" s="11"/>
      <c r="H66" s="11"/>
      <c r="I66" s="11"/>
      <c r="J66" s="11"/>
      <c r="K66" s="3"/>
      <c r="L66" s="3"/>
      <c r="M66" s="3"/>
      <c r="N66" s="3"/>
      <c r="O66" s="3"/>
      <c r="P66" s="44"/>
      <c r="Q66" s="44"/>
      <c r="R66" s="44"/>
      <c r="S66" s="44"/>
      <c r="T66" s="4"/>
      <c r="U66" s="4"/>
      <c r="V66" s="2"/>
      <c r="W66" s="2"/>
      <c r="X66" s="2"/>
      <c r="Y66" s="2"/>
      <c r="Z66" s="11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s="17" customFormat="1" ht="49.9" customHeight="1">
      <c r="A67" s="135"/>
      <c r="B67" s="2" t="s">
        <v>32</v>
      </c>
      <c r="C67" s="5"/>
      <c r="D67" s="10"/>
      <c r="E67" s="11"/>
      <c r="F67" s="11"/>
      <c r="G67" s="11"/>
      <c r="H67" s="11"/>
      <c r="I67" s="11"/>
      <c r="J67" s="11"/>
      <c r="K67" s="3"/>
      <c r="L67" s="3"/>
      <c r="M67" s="3"/>
      <c r="N67" s="3"/>
      <c r="O67" s="3"/>
      <c r="P67" s="44"/>
      <c r="Q67" s="44"/>
      <c r="R67" s="44"/>
      <c r="S67" s="44"/>
      <c r="T67" s="4"/>
      <c r="U67" s="4"/>
      <c r="V67" s="2"/>
      <c r="W67" s="2"/>
      <c r="X67" s="2"/>
      <c r="Y67" s="2"/>
      <c r="Z67" s="11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18" customFormat="1" ht="49.5" customHeight="1">
      <c r="A68" s="135"/>
      <c r="B68" s="2" t="s">
        <v>33</v>
      </c>
      <c r="C68" s="5"/>
      <c r="D68" s="10"/>
      <c r="E68" s="11"/>
      <c r="F68" s="11"/>
      <c r="G68" s="11"/>
      <c r="H68" s="11"/>
      <c r="I68" s="11"/>
      <c r="J68" s="11"/>
      <c r="K68" s="3"/>
      <c r="L68" s="3"/>
      <c r="M68" s="3"/>
      <c r="N68" s="3"/>
      <c r="O68" s="3"/>
      <c r="P68" s="44"/>
      <c r="Q68" s="44"/>
      <c r="R68" s="44"/>
      <c r="S68" s="44"/>
      <c r="T68" s="4"/>
      <c r="U68" s="4"/>
      <c r="V68" s="2"/>
      <c r="W68" s="2"/>
      <c r="X68" s="2"/>
      <c r="Y68" s="2"/>
      <c r="Z68" s="118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40.9" customHeight="1">
      <c r="A69" s="95"/>
      <c r="B69" s="2" t="s">
        <v>34</v>
      </c>
    </row>
    <row r="70" spans="1:62" ht="30" customHeight="1">
      <c r="A70" s="95"/>
    </row>
    <row r="71" spans="1:62" ht="54.6" customHeight="1">
      <c r="A71" s="95"/>
      <c r="B71" s="127" t="s">
        <v>102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1:62" ht="21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1:62" ht="69" customHeight="1">
      <c r="B73" s="25" t="s">
        <v>1</v>
      </c>
      <c r="C73" s="46" t="s">
        <v>2</v>
      </c>
      <c r="D73" s="46" t="s">
        <v>108</v>
      </c>
      <c r="E73" s="46" t="s">
        <v>3</v>
      </c>
      <c r="F73" s="46" t="s">
        <v>5</v>
      </c>
      <c r="G73" s="46" t="s">
        <v>4</v>
      </c>
      <c r="H73" s="46" t="s">
        <v>5</v>
      </c>
      <c r="I73" s="46" t="s">
        <v>6</v>
      </c>
      <c r="J73" s="46" t="s">
        <v>7</v>
      </c>
      <c r="K73" s="25" t="s">
        <v>5</v>
      </c>
      <c r="L73" s="25" t="s">
        <v>6</v>
      </c>
      <c r="M73" s="25" t="s">
        <v>8</v>
      </c>
      <c r="N73" s="25" t="s">
        <v>5</v>
      </c>
      <c r="O73" s="25" t="s">
        <v>6</v>
      </c>
      <c r="P73" s="25" t="s">
        <v>9</v>
      </c>
      <c r="Q73" s="25" t="s">
        <v>5</v>
      </c>
      <c r="R73" s="25" t="s">
        <v>6</v>
      </c>
      <c r="S73" s="25" t="s">
        <v>10</v>
      </c>
      <c r="T73" s="25" t="s">
        <v>5</v>
      </c>
      <c r="U73" s="25" t="s">
        <v>6</v>
      </c>
      <c r="V73" s="25" t="s">
        <v>11</v>
      </c>
      <c r="W73" s="25" t="s">
        <v>5</v>
      </c>
      <c r="X73" s="25" t="s">
        <v>6</v>
      </c>
      <c r="Y73" s="25" t="s">
        <v>12</v>
      </c>
    </row>
    <row r="74" spans="1:62" ht="48.6" customHeight="1">
      <c r="B74" s="129" t="s">
        <v>158</v>
      </c>
      <c r="C74" s="46"/>
      <c r="D74" s="131" t="s">
        <v>165</v>
      </c>
      <c r="E74" s="46"/>
      <c r="F74" s="46"/>
      <c r="G74" s="26" t="s">
        <v>218</v>
      </c>
      <c r="H74" s="26"/>
      <c r="I74" s="26">
        <v>15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5"/>
      <c r="X74" s="25"/>
      <c r="Y74" s="25"/>
    </row>
    <row r="75" spans="1:62" ht="48.6" customHeight="1">
      <c r="B75" s="130"/>
      <c r="C75" s="46"/>
      <c r="D75" s="132"/>
      <c r="E75" s="46"/>
      <c r="F75" s="46"/>
      <c r="G75" s="26" t="s">
        <v>219</v>
      </c>
      <c r="H75" s="26"/>
      <c r="I75" s="26" t="s">
        <v>22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5"/>
      <c r="X75" s="25"/>
      <c r="Y75" s="25"/>
    </row>
    <row r="76" spans="1:62" ht="66.599999999999994" customHeight="1">
      <c r="B76" s="25" t="s">
        <v>158</v>
      </c>
      <c r="C76" s="46"/>
      <c r="D76" s="46" t="s">
        <v>166</v>
      </c>
      <c r="E76" s="46"/>
      <c r="F76" s="46"/>
      <c r="G76" s="26"/>
      <c r="H76" s="26"/>
      <c r="I76" s="26"/>
      <c r="J76" s="26"/>
      <c r="K76" s="26"/>
      <c r="L76" s="26"/>
      <c r="M76" s="26"/>
      <c r="N76" s="26"/>
      <c r="O76" s="26"/>
      <c r="P76" s="26" t="s">
        <v>103</v>
      </c>
      <c r="Q76" s="26"/>
      <c r="R76" s="26">
        <v>15</v>
      </c>
      <c r="S76" s="26"/>
      <c r="T76" s="26"/>
      <c r="U76" s="26"/>
      <c r="V76" s="26"/>
      <c r="W76" s="25"/>
      <c r="X76" s="25"/>
      <c r="Y76" s="25"/>
    </row>
    <row r="77" spans="1:62" ht="59.45" customHeight="1">
      <c r="B77" s="25" t="s">
        <v>158</v>
      </c>
      <c r="C77" s="46"/>
      <c r="D77" s="46" t="s">
        <v>167</v>
      </c>
      <c r="E77" s="46"/>
      <c r="F77" s="46"/>
      <c r="G77" s="26"/>
      <c r="H77" s="26"/>
      <c r="I77" s="26"/>
      <c r="J77" s="26"/>
      <c r="K77" s="26"/>
      <c r="L77" s="26"/>
      <c r="M77" s="26"/>
      <c r="N77" s="26"/>
      <c r="O77" s="26"/>
      <c r="P77" s="26" t="s">
        <v>217</v>
      </c>
      <c r="Q77" s="26"/>
      <c r="R77" s="26" t="s">
        <v>216</v>
      </c>
      <c r="S77" s="26"/>
      <c r="T77" s="26"/>
      <c r="U77" s="26"/>
      <c r="V77" s="26"/>
      <c r="W77" s="25"/>
      <c r="X77" s="25"/>
      <c r="Y77" s="25"/>
    </row>
    <row r="78" spans="1:62" ht="62.45" customHeight="1">
      <c r="B78" s="25" t="s">
        <v>159</v>
      </c>
      <c r="C78" s="46"/>
      <c r="D78" s="46" t="s">
        <v>160</v>
      </c>
      <c r="E78" s="46"/>
      <c r="F78" s="46"/>
      <c r="G78" s="26"/>
      <c r="H78" s="26"/>
      <c r="I78" s="26"/>
      <c r="J78" s="26" t="s">
        <v>91</v>
      </c>
      <c r="K78" s="26"/>
      <c r="L78" s="26">
        <v>15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5"/>
      <c r="X78" s="25"/>
      <c r="Y78" s="25"/>
    </row>
    <row r="79" spans="1:62" ht="69" customHeight="1">
      <c r="A79" s="96"/>
      <c r="B79" s="25" t="s">
        <v>161</v>
      </c>
      <c r="C79" s="46"/>
      <c r="D79" s="46" t="s">
        <v>162</v>
      </c>
      <c r="E79" s="46"/>
      <c r="F79" s="46"/>
      <c r="G79" s="26"/>
      <c r="H79" s="26"/>
      <c r="I79" s="26"/>
      <c r="J79" s="26"/>
      <c r="K79" s="26"/>
      <c r="L79" s="26"/>
      <c r="M79" s="26"/>
      <c r="N79" s="26"/>
      <c r="O79" s="26"/>
      <c r="P79" s="26" t="s">
        <v>104</v>
      </c>
      <c r="Q79" s="26"/>
      <c r="R79" s="26">
        <v>2</v>
      </c>
      <c r="S79" s="26"/>
      <c r="T79" s="26"/>
      <c r="U79" s="26"/>
      <c r="V79" s="26"/>
      <c r="W79" s="25"/>
      <c r="X79" s="25"/>
      <c r="Y79" s="25"/>
    </row>
    <row r="80" spans="1:62" ht="71.45" customHeight="1">
      <c r="A80" s="97"/>
      <c r="B80" s="25" t="s">
        <v>163</v>
      </c>
      <c r="C80" s="46"/>
      <c r="D80" s="46" t="s">
        <v>164</v>
      </c>
      <c r="E80" s="46"/>
      <c r="F80" s="4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 t="s">
        <v>99</v>
      </c>
      <c r="T80" s="26"/>
      <c r="U80" s="26"/>
      <c r="V80" s="26"/>
      <c r="W80" s="25"/>
      <c r="X80" s="25"/>
      <c r="Y80" s="25"/>
    </row>
    <row r="81" spans="1:1">
      <c r="A81" s="98"/>
    </row>
  </sheetData>
  <sheetProtection selectLockedCells="1" selectUnlockedCells="1"/>
  <mergeCells count="34">
    <mergeCell ref="B17:B21"/>
    <mergeCell ref="B12:B16"/>
    <mergeCell ref="A5:A21"/>
    <mergeCell ref="A22:A31"/>
    <mergeCell ref="V1:Y1"/>
    <mergeCell ref="B49:B51"/>
    <mergeCell ref="B22:B24"/>
    <mergeCell ref="A2:Y2"/>
    <mergeCell ref="B5:B11"/>
    <mergeCell ref="B25:B31"/>
    <mergeCell ref="A57:A62"/>
    <mergeCell ref="B57:B62"/>
    <mergeCell ref="Z57:Z59"/>
    <mergeCell ref="Z46:Z48"/>
    <mergeCell ref="B52:B56"/>
    <mergeCell ref="B40:B42"/>
    <mergeCell ref="A32:A42"/>
    <mergeCell ref="A43:A48"/>
    <mergeCell ref="A49:A51"/>
    <mergeCell ref="A52:A56"/>
    <mergeCell ref="B71:Y72"/>
    <mergeCell ref="B74:B75"/>
    <mergeCell ref="D74:D75"/>
    <mergeCell ref="A63:A68"/>
    <mergeCell ref="B43:B48"/>
    <mergeCell ref="B32:B39"/>
    <mergeCell ref="Z60:Z62"/>
    <mergeCell ref="Z64:Z68"/>
    <mergeCell ref="Z5:Z11"/>
    <mergeCell ref="Z12:Z16"/>
    <mergeCell ref="Z28:Z30"/>
    <mergeCell ref="Z31:Z37"/>
    <mergeCell ref="Z38:Z45"/>
    <mergeCell ref="Z49:Z56"/>
  </mergeCells>
  <pageMargins left="0.15748031496062992" right="0.47244094488188981" top="0.27559055118110237" bottom="0.31496062992125984" header="0.51181102362204722" footer="0.51181102362204722"/>
  <pageSetup paperSize="9" scale="4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ROK SZKOLNY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MDK-Sekretariat_1</dc:creator>
  <cp:lastModifiedBy>admin</cp:lastModifiedBy>
  <cp:lastPrinted>2018-09-11T06:34:52Z</cp:lastPrinted>
  <dcterms:created xsi:type="dcterms:W3CDTF">2015-05-17T10:07:43Z</dcterms:created>
  <dcterms:modified xsi:type="dcterms:W3CDTF">2018-09-11T08:34:09Z</dcterms:modified>
</cp:coreProperties>
</file>