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10245" tabRatio="236" activeTab="0"/>
  </bookViews>
  <sheets>
    <sheet name="ROK SZKOLNY " sheetId="1" r:id="rId1"/>
  </sheets>
  <definedNames>
    <definedName name="_xlnm.Print_Area" localSheetId="0">'ROK SZKOLNY '!$A$1:$AO$81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0" authorId="0">
      <text>
        <r>
          <rPr>
            <b/>
            <sz val="10"/>
            <color indexed="8"/>
            <rFont val="Tahoma"/>
            <family val="2"/>
          </rPr>
          <t xml:space="preserve">MDK:
</t>
        </r>
      </text>
    </comment>
  </commentList>
</comments>
</file>

<file path=xl/sharedStrings.xml><?xml version="1.0" encoding="utf-8"?>
<sst xmlns="http://schemas.openxmlformats.org/spreadsheetml/2006/main" count="333" uniqueCount="232">
  <si>
    <t>Rodzaj zajęć</t>
  </si>
  <si>
    <t>Imię i nazwisko nauczyciela</t>
  </si>
  <si>
    <t>Lp.</t>
  </si>
  <si>
    <t>Wiek uczestników</t>
  </si>
  <si>
    <t>poniedziałek                    godziny od -do</t>
  </si>
  <si>
    <t>IGD</t>
  </si>
  <si>
    <t>S</t>
  </si>
  <si>
    <t>wtorek                     godziny od -do</t>
  </si>
  <si>
    <t>środa                           godziny od -do</t>
  </si>
  <si>
    <t>czwartek                      godziny od -do</t>
  </si>
  <si>
    <t>piątek                        godziny od -do</t>
  </si>
  <si>
    <t>sobota                      godziny od -do</t>
  </si>
  <si>
    <t>ilość godzin razem</t>
  </si>
  <si>
    <t>PLASTYKA</t>
  </si>
  <si>
    <t>Joanna Mysłek - Michnowska</t>
  </si>
  <si>
    <t>G</t>
  </si>
  <si>
    <t xml:space="preserve">Plastyka dla najmłodszych </t>
  </si>
  <si>
    <t>Katarzyna Sas</t>
  </si>
  <si>
    <t>Witraż</t>
  </si>
  <si>
    <t>TEATR</t>
  </si>
  <si>
    <t>Katarzyna Pranić</t>
  </si>
  <si>
    <t>Aneta Ćwieluch</t>
  </si>
  <si>
    <t>A</t>
  </si>
  <si>
    <t>AM, Plastusiowo, Kreatorki</t>
  </si>
  <si>
    <t>Renata Dorosz</t>
  </si>
  <si>
    <t>Modelarnia</t>
  </si>
  <si>
    <t>Marek Łętowski</t>
  </si>
  <si>
    <t>Roland Lippik</t>
  </si>
  <si>
    <t>Warsztaty wokalne gr. 2</t>
  </si>
  <si>
    <t>Muzyka</t>
  </si>
  <si>
    <t>Brydż</t>
  </si>
  <si>
    <t>Akademia Malucha</t>
  </si>
  <si>
    <t>Kreatorki 1</t>
  </si>
  <si>
    <t>Kreatorki 2</t>
  </si>
  <si>
    <t>Plastusiowo 1</t>
  </si>
  <si>
    <t>Plastusiowo 2</t>
  </si>
  <si>
    <t>Plastusiowo 3</t>
  </si>
  <si>
    <t>Re/aktor</t>
  </si>
  <si>
    <t>"Teatr z Jednej gliny"</t>
  </si>
  <si>
    <t>Teatr Smyki</t>
  </si>
  <si>
    <t xml:space="preserve">10 + </t>
  </si>
  <si>
    <t xml:space="preserve">6 + </t>
  </si>
  <si>
    <t xml:space="preserve">18 + </t>
  </si>
  <si>
    <t xml:space="preserve">7 + </t>
  </si>
  <si>
    <t xml:space="preserve"> 9 +</t>
  </si>
  <si>
    <t>5 +</t>
  </si>
  <si>
    <t>6 - 10.</t>
  </si>
  <si>
    <t>7 - 12.</t>
  </si>
  <si>
    <t>8 - 14 .</t>
  </si>
  <si>
    <t xml:space="preserve">13 + </t>
  </si>
  <si>
    <t xml:space="preserve"> 13 - 18 .</t>
  </si>
  <si>
    <t xml:space="preserve">Rysunek i malarstwo dla dzieci młodzieży i dorosłych </t>
  </si>
  <si>
    <t>Brydż sportowy początkujący</t>
  </si>
  <si>
    <t>Brydż sportowy zaawansowane</t>
  </si>
  <si>
    <t>Ceramika dla początkujacych</t>
  </si>
  <si>
    <t xml:space="preserve">Ceramika dla dorosłych </t>
  </si>
  <si>
    <t xml:space="preserve">Ceramika dla średnio zaawansowanych </t>
  </si>
  <si>
    <t xml:space="preserve">Ceramika dla zaawansowanych </t>
  </si>
  <si>
    <t xml:space="preserve">Plastyka wielokierunkowa gr I </t>
  </si>
  <si>
    <t xml:space="preserve">Plastyka wielokierunkowa gr II </t>
  </si>
  <si>
    <t xml:space="preserve">Plastyka wielokierunkowa gr III </t>
  </si>
  <si>
    <t xml:space="preserve">Rysunek i  malarstwo sztalugowe </t>
  </si>
  <si>
    <t xml:space="preserve">Wyspa Szkrabów </t>
  </si>
  <si>
    <t xml:space="preserve">Warsztaty literackie </t>
  </si>
  <si>
    <t>25+</t>
  </si>
  <si>
    <t>16 - 20</t>
  </si>
  <si>
    <t>7-12</t>
  </si>
  <si>
    <t xml:space="preserve"> od 10</t>
  </si>
  <si>
    <t>od 10</t>
  </si>
  <si>
    <t>Keyboard gr. 1</t>
  </si>
  <si>
    <t>Keyboard gr. 2</t>
  </si>
  <si>
    <t>4 i 5</t>
  </si>
  <si>
    <t>5 i 6</t>
  </si>
  <si>
    <t>6 i 7</t>
  </si>
  <si>
    <t>od 15</t>
  </si>
  <si>
    <t>16 - 19.</t>
  </si>
  <si>
    <t>9 - 19.</t>
  </si>
  <si>
    <t>12 - 19.</t>
  </si>
  <si>
    <t xml:space="preserve">Anna Idkowiak </t>
  </si>
  <si>
    <t>Teatr Formalina</t>
  </si>
  <si>
    <t xml:space="preserve">Pozostałe zajęcia </t>
  </si>
  <si>
    <t xml:space="preserve">4 i 5 </t>
  </si>
  <si>
    <t>Sergiusz Pogwizd</t>
  </si>
  <si>
    <t>Nazwa grupy w roku 2016/2017</t>
  </si>
  <si>
    <t>TS</t>
  </si>
  <si>
    <t>15.00-16.30</t>
  </si>
  <si>
    <t>17.00-18.30</t>
  </si>
  <si>
    <t>15.15-17.30</t>
  </si>
  <si>
    <t>16.00 - 17.30</t>
  </si>
  <si>
    <t>scena</t>
  </si>
  <si>
    <t>16.40-18.10</t>
  </si>
  <si>
    <t>pr.lit</t>
  </si>
  <si>
    <t>TAKT</t>
  </si>
  <si>
    <t>15.00 - 16.30</t>
  </si>
  <si>
    <t xml:space="preserve">od 5 </t>
  </si>
  <si>
    <t xml:space="preserve">Mały Takt </t>
  </si>
  <si>
    <t>TANIEC</t>
  </si>
  <si>
    <t>DOROTA STRZELCZYK</t>
  </si>
  <si>
    <t>taniec w kręgu (porozumienie)</t>
  </si>
  <si>
    <t>KRYSTYNA WAWRZYNOWICZ</t>
  </si>
  <si>
    <t>brydż</t>
  </si>
  <si>
    <t>EWA WOJCIECHOWSKA</t>
  </si>
  <si>
    <t>rękodzieło</t>
  </si>
  <si>
    <t>taniec orientalny i flamenco - zajęcia płatne, wynajem sali</t>
  </si>
  <si>
    <t>flamenco - dzieci MDK, zajęcia bezpłatne (porozumienie)</t>
  </si>
  <si>
    <t>taniec orientalny i flamenco (zajęcia płatne, wynajem sali)</t>
  </si>
  <si>
    <t>16-20</t>
  </si>
  <si>
    <t>TS Grupa . zaawansowana</t>
  </si>
  <si>
    <t xml:space="preserve">Teart W Biegu </t>
  </si>
  <si>
    <t>13-15</t>
  </si>
  <si>
    <t>aula</t>
  </si>
  <si>
    <t xml:space="preserve">od 5 do 8 </t>
  </si>
  <si>
    <t>18.00 - 19.30</t>
  </si>
  <si>
    <t xml:space="preserve">Grafika warsztatowa i rysunek  </t>
  </si>
  <si>
    <t>12+</t>
  </si>
  <si>
    <t>Takcik 2</t>
  </si>
  <si>
    <t>Takcik 1</t>
  </si>
  <si>
    <t xml:space="preserve">Anna Leśniewska </t>
  </si>
  <si>
    <t>Brydż  I LO</t>
  </si>
  <si>
    <t>SP nr 4 kl. 4 c</t>
  </si>
  <si>
    <t>aula/3</t>
  </si>
  <si>
    <t xml:space="preserve">TS </t>
  </si>
  <si>
    <t>Senior</t>
  </si>
  <si>
    <t xml:space="preserve"> 7 - 15 .</t>
  </si>
  <si>
    <t>od 4</t>
  </si>
  <si>
    <t>7 - 10.</t>
  </si>
  <si>
    <t xml:space="preserve">od 10 </t>
  </si>
  <si>
    <t>Warsztaty wokalne gr. 3</t>
  </si>
  <si>
    <t>środa                           godziny                      od -do</t>
  </si>
  <si>
    <t xml:space="preserve">Modelarnia lotnicza                                 gr. zaawansowana </t>
  </si>
  <si>
    <t>Modelarnia lotnicza                                      gr. poczatkująca</t>
  </si>
  <si>
    <t>Maluszki</t>
  </si>
  <si>
    <t xml:space="preserve">                                                                 </t>
  </si>
  <si>
    <t xml:space="preserve">Skrzaty </t>
  </si>
  <si>
    <t>Teatr NajNaje</t>
  </si>
  <si>
    <t>16.30 - 19.00</t>
  </si>
  <si>
    <t>Magdalena Konieczna</t>
  </si>
  <si>
    <t>Edukacja plastyczna dla najmłodszych</t>
  </si>
  <si>
    <t xml:space="preserve">od 15 </t>
  </si>
  <si>
    <t>15.00-18.00</t>
  </si>
  <si>
    <t>14.30-16.00</t>
  </si>
  <si>
    <t>16.10-17.40</t>
  </si>
  <si>
    <t>10.00-11.30</t>
  </si>
  <si>
    <t>16.00-17.30</t>
  </si>
  <si>
    <t>16.00 - 19.00</t>
  </si>
  <si>
    <t>15.15 - 16.45</t>
  </si>
  <si>
    <t>16.30-18.00</t>
  </si>
  <si>
    <t>15.30-16.15</t>
  </si>
  <si>
    <t>15.15-16.45</t>
  </si>
  <si>
    <t xml:space="preserve">15.00 - 16.30               </t>
  </si>
  <si>
    <t>16.45 - 18.15</t>
  </si>
  <si>
    <t>15.15 - 16.00</t>
  </si>
  <si>
    <t>16.15 - 17.00</t>
  </si>
  <si>
    <t>17.15 - 18.00</t>
  </si>
  <si>
    <t>16.00-18.25</t>
  </si>
  <si>
    <t>13.30 - 15.00</t>
  </si>
  <si>
    <t>16.55 - 19.10</t>
  </si>
  <si>
    <t>12.25-13.55</t>
  </si>
  <si>
    <t>18.30 - 19.15</t>
  </si>
  <si>
    <t>19.15 - 20.00</t>
  </si>
  <si>
    <t>10.00 - 14.00</t>
  </si>
  <si>
    <t>10.00 - 12.00</t>
  </si>
  <si>
    <t>7-9</t>
  </si>
  <si>
    <t>10-14</t>
  </si>
  <si>
    <t>15.30-17.00</t>
  </si>
  <si>
    <t>Teatrzyk Słowa</t>
  </si>
  <si>
    <t>6-8</t>
  </si>
  <si>
    <t>9-12</t>
  </si>
  <si>
    <t>od 5</t>
  </si>
  <si>
    <t>17.00-.18.30</t>
  </si>
  <si>
    <t>16.00 - 16.45</t>
  </si>
  <si>
    <t>17.00 - 17.45</t>
  </si>
  <si>
    <t>11-14</t>
  </si>
  <si>
    <t>8-11</t>
  </si>
  <si>
    <t>5-6</t>
  </si>
  <si>
    <t xml:space="preserve">Iniemamocne </t>
  </si>
  <si>
    <t>16.30-18.45</t>
  </si>
  <si>
    <t>15.15-18.15</t>
  </si>
  <si>
    <t>15.00-15.45</t>
  </si>
  <si>
    <t xml:space="preserve">Joanna Bartuś </t>
  </si>
  <si>
    <t>10:00-14:00</t>
  </si>
  <si>
    <t>Zespół Pieśni i Tańca                            "Bolesławiec" gr 1 (zaawansowana)</t>
  </si>
  <si>
    <t>Zespół Pieśni i Tańca                            "Bolesławiec" gr 2 (średniozaawansowana - starsza)</t>
  </si>
  <si>
    <t>Zespół Pieśni i Tańca "Bolesławiec" gr 3 (średniozaawansowana                               -młodsza )</t>
  </si>
  <si>
    <t>Dariusz Dziewięcki</t>
  </si>
  <si>
    <t>16:00-19:45</t>
  </si>
  <si>
    <t>16:00-19:00</t>
  </si>
  <si>
    <t>Nina Malinowska – Dziewięcka</t>
  </si>
  <si>
    <t>Film</t>
  </si>
  <si>
    <t>10-15</t>
  </si>
  <si>
    <t>16.00 -17.30</t>
  </si>
  <si>
    <t>17.40 - 19.55</t>
  </si>
  <si>
    <t>18.00-18.45</t>
  </si>
  <si>
    <t xml:space="preserve">17.00 - 20.15                   </t>
  </si>
  <si>
    <t>9.00 - 12.15</t>
  </si>
  <si>
    <t>16.00 - 19.10</t>
  </si>
  <si>
    <t>15.15 - 19.15</t>
  </si>
  <si>
    <t xml:space="preserve">Plastyka i ceramika dla najmłodszych  gr.2  </t>
  </si>
  <si>
    <t xml:space="preserve">Plastyka i ceramika dla najmłodszych  gr.1  </t>
  </si>
  <si>
    <t>10.00 - 11.30</t>
  </si>
  <si>
    <t>11.45 - 13.15</t>
  </si>
  <si>
    <t>16.35-18.05</t>
  </si>
  <si>
    <t>Urwisy 1</t>
  </si>
  <si>
    <t>Urwisy 2</t>
  </si>
  <si>
    <t>18.10-19.40</t>
  </si>
  <si>
    <t xml:space="preserve">18.10-20.25 </t>
  </si>
  <si>
    <t>Tygodniowy rozkład zajęć Młodzieżowego Domu Kultury im. Stanisława Wyspiańskiego w Bolesławcu na rok szkolny 2021/2022</t>
  </si>
  <si>
    <t>Warsztaty artystyczne dla dorosłych</t>
  </si>
  <si>
    <t>od 21</t>
  </si>
  <si>
    <t>15.30. - 17.45</t>
  </si>
  <si>
    <t>Śpiew i akompaniament "Bolesławiec"</t>
  </si>
  <si>
    <t>15.30-18.15</t>
  </si>
  <si>
    <t>KREACJA FILMOWA 1</t>
  </si>
  <si>
    <t>KREACJA FILMOWA 2</t>
  </si>
  <si>
    <t>IMPRO                                                       - pracownia kabaretowo-teatralna 1</t>
  </si>
  <si>
    <t>IMPRO                                                       - pracownia kabaretowo-teatralna 2</t>
  </si>
  <si>
    <t>Teatr-Kabaret</t>
  </si>
  <si>
    <t>16.30-17.15</t>
  </si>
  <si>
    <t>15.45 - 16.30</t>
  </si>
  <si>
    <t>18.15 - 19.45</t>
  </si>
  <si>
    <t>16.40 - 18.10</t>
  </si>
  <si>
    <t>18.15- 19.45</t>
  </si>
  <si>
    <t>17:35-20:35</t>
  </si>
  <si>
    <t>17:10-20:55</t>
  </si>
  <si>
    <t xml:space="preserve"> Warsztaty wokalne gr. 1</t>
  </si>
  <si>
    <t>17.15 - 21.00</t>
  </si>
  <si>
    <t>17.40-19.55</t>
  </si>
  <si>
    <t xml:space="preserve">aktualny na dzień 02.09.2021 r. </t>
  </si>
  <si>
    <t xml:space="preserve">Rozkład zajęć pozytywnie zaopiniowany Uchwałą Rady Pedagogicznej MDK 4.2021 z dnia 31 sierpnia 2021 </t>
  </si>
  <si>
    <t>15.00 - 15.45</t>
  </si>
  <si>
    <t>15.00 - 17.15</t>
  </si>
  <si>
    <t>Nazwa grupy w roku 2021/2022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</si>
</sst>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  <numFmt numFmtId="167" formatCode="hh&quot;:&quot;mm"/>
    <numFmt numFmtId="168" formatCode="dd&quot; &quot;mmm"/>
    <numFmt numFmtId="169" formatCode="#,##0.00&quot; &quot;[$zł-415];[Red]&quot;-&quot;#,##0.00&quot; &quot;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[$zł-415];[Red]\-#,##0.00\ [$zł-415]"/>
    <numFmt numFmtId="175" formatCode="[$-415]dddd\,\ d\ mmmm\ yyyy"/>
  </numFmts>
  <fonts count="68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2"/>
    </font>
    <font>
      <sz val="12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name val="Czcionka tekstu podstawowego"/>
      <family val="0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ahoma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20"/>
      <name val="Czcionka tekstu podstawowego"/>
      <family val="0"/>
    </font>
    <font>
      <b/>
      <i/>
      <sz val="16"/>
      <color indexed="8"/>
      <name val="Czcionka tekstu podstawowego"/>
      <family val="2"/>
    </font>
    <font>
      <b/>
      <i/>
      <u val="single"/>
      <sz val="11"/>
      <color indexed="8"/>
      <name val="Czcionka tekstu podstawowego"/>
      <family val="2"/>
    </font>
    <font>
      <sz val="9"/>
      <name val="Times New Roman"/>
      <family val="1"/>
    </font>
    <font>
      <i/>
      <sz val="11"/>
      <color indexed="8"/>
      <name val="Czcionka tekstu podstawowego"/>
      <family val="0"/>
    </font>
    <font>
      <b/>
      <sz val="12"/>
      <name val="Times New Roman"/>
      <family val="1"/>
    </font>
    <font>
      <b/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6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10"/>
      <name val="Times New Roman"/>
      <family val="1"/>
    </font>
    <font>
      <b/>
      <sz val="14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2"/>
    </font>
    <font>
      <u val="single"/>
      <sz val="6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6"/>
      <color theme="11"/>
      <name val="Czcionka tekstu podstawowego"/>
      <family val="2"/>
    </font>
    <font>
      <b/>
      <i/>
      <u val="single"/>
      <sz val="11"/>
      <color rgb="FF0000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rgb="FFFF0000"/>
      <name val="Times New Roman"/>
      <family val="1"/>
    </font>
    <font>
      <b/>
      <sz val="14"/>
      <color rgb="FFFF0000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0" borderId="0">
      <alignment horizontal="center"/>
      <protection/>
    </xf>
    <xf numFmtId="0" fontId="17" fillId="0" borderId="0">
      <alignment horizontal="center"/>
      <protection/>
    </xf>
    <xf numFmtId="0" fontId="48" fillId="0" borderId="0">
      <alignment horizontal="center" textRotation="90"/>
      <protection/>
    </xf>
    <xf numFmtId="0" fontId="17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0">
      <alignment/>
      <protection/>
    </xf>
    <xf numFmtId="0" fontId="18" fillId="0" borderId="0">
      <alignment/>
      <protection/>
    </xf>
    <xf numFmtId="169" fontId="59" fillId="0" borderId="0">
      <alignment/>
      <protection/>
    </xf>
    <xf numFmtId="174" fontId="18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6" fontId="13" fillId="0" borderId="13" xfId="0" applyNumberFormat="1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66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/>
      <protection/>
    </xf>
    <xf numFmtId="20" fontId="13" fillId="0" borderId="12" xfId="0" applyNumberFormat="1" applyFont="1" applyFill="1" applyBorder="1" applyAlignment="1">
      <alignment horizontal="center" vertical="center" wrapText="1"/>
    </xf>
    <xf numFmtId="20" fontId="13" fillId="0" borderId="13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66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57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Fill="1" applyBorder="1" applyAlignment="1">
      <alignment/>
    </xf>
    <xf numFmtId="0" fontId="13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0" fillId="0" borderId="31" xfId="57" applyFont="1" applyFill="1" applyBorder="1" applyAlignment="1">
      <alignment horizontal="center" vertical="center" wrapText="1"/>
      <protection/>
    </xf>
    <xf numFmtId="0" fontId="10" fillId="0" borderId="31" xfId="57" applyFont="1" applyFill="1" applyBorder="1" applyAlignment="1">
      <alignment horizontal="center" vertical="center"/>
      <protection/>
    </xf>
    <xf numFmtId="0" fontId="10" fillId="0" borderId="32" xfId="57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1" fillId="35" borderId="42" xfId="0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 wrapText="1"/>
    </xf>
    <xf numFmtId="0" fontId="22" fillId="35" borderId="35" xfId="0" applyFont="1" applyFill="1" applyBorder="1" applyAlignment="1">
      <alignment horizontal="center" vertical="center" wrapText="1"/>
    </xf>
    <xf numFmtId="0" fontId="22" fillId="35" borderId="4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13" fillId="0" borderId="19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7" fillId="0" borderId="47" xfId="0" applyFont="1" applyFill="1" applyBorder="1" applyAlignment="1">
      <alignment horizontal="center" vertical="center" textRotation="90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 textRotation="90" wrapText="1"/>
    </xf>
    <xf numFmtId="0" fontId="7" fillId="34" borderId="48" xfId="0" applyFont="1" applyFill="1" applyBorder="1" applyAlignment="1">
      <alignment horizontal="center" vertical="center" textRotation="90" wrapText="1"/>
    </xf>
    <xf numFmtId="0" fontId="7" fillId="34" borderId="49" xfId="0" applyFont="1" applyFill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Obliczenia" xfId="58"/>
    <cellStyle name="Followed Hyperlink" xfId="59"/>
    <cellStyle name="Percent" xfId="60"/>
    <cellStyle name="Result" xfId="61"/>
    <cellStyle name="Result 2" xfId="62"/>
    <cellStyle name="Result2" xfId="63"/>
    <cellStyle name="Result2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1"/>
  <sheetViews>
    <sheetView tabSelected="1" zoomScale="90" zoomScaleNormal="90" zoomScalePageLayoutView="0" workbookViewId="0" topLeftCell="A1">
      <selection activeCell="D4" sqref="D4"/>
    </sheetView>
  </sheetViews>
  <sheetFormatPr defaultColWidth="8.796875" defaultRowHeight="14.25"/>
  <cols>
    <col min="1" max="1" width="7.5" style="1" customWidth="1"/>
    <col min="2" max="2" width="15.59765625" style="2" customWidth="1"/>
    <col min="3" max="3" width="6.09765625" style="5" customWidth="1"/>
    <col min="4" max="4" width="31.5" style="10" customWidth="1"/>
    <col min="5" max="5" width="10.69921875" style="11" customWidth="1"/>
    <col min="6" max="6" width="8" style="11" customWidth="1"/>
    <col min="7" max="7" width="15.3984375" style="11" customWidth="1"/>
    <col min="8" max="8" width="5.59765625" style="11" customWidth="1"/>
    <col min="9" max="9" width="7.19921875" style="11" customWidth="1"/>
    <col min="10" max="10" width="15.3984375" style="11" customWidth="1"/>
    <col min="11" max="11" width="4.69921875" style="3" customWidth="1"/>
    <col min="12" max="12" width="5.59765625" style="3" customWidth="1"/>
    <col min="13" max="13" width="13.59765625" style="3" customWidth="1"/>
    <col min="14" max="14" width="6.59765625" style="3" customWidth="1"/>
    <col min="15" max="15" width="7" style="3" customWidth="1"/>
    <col min="16" max="16" width="16.3984375" style="38" customWidth="1"/>
    <col min="17" max="17" width="6.8984375" style="38" customWidth="1"/>
    <col min="18" max="18" width="6.09765625" style="38" customWidth="1"/>
    <col min="19" max="19" width="16.19921875" style="38" customWidth="1"/>
    <col min="20" max="20" width="5.69921875" style="4" customWidth="1"/>
    <col min="21" max="21" width="5.8984375" style="4" customWidth="1"/>
    <col min="22" max="22" width="12.59765625" style="2" customWidth="1"/>
    <col min="23" max="23" width="5" style="2" customWidth="1"/>
    <col min="24" max="24" width="5.8984375" style="2" customWidth="1"/>
    <col min="25" max="25" width="13.19921875" style="2" customWidth="1"/>
    <col min="26" max="26" width="12.09765625" style="7" hidden="1" customWidth="1"/>
    <col min="27" max="40" width="0" style="0" hidden="1" customWidth="1"/>
    <col min="41" max="41" width="5.8984375" style="8" customWidth="1"/>
    <col min="42" max="62" width="8.69921875" style="8" customWidth="1"/>
  </cols>
  <sheetData>
    <row r="1" spans="1:26" s="13" customFormat="1" ht="33" customHeight="1">
      <c r="A1" s="12"/>
      <c r="B1" s="11"/>
      <c r="C1" s="11"/>
      <c r="D1" s="10"/>
      <c r="E1" s="14"/>
      <c r="F1" s="14"/>
      <c r="G1" s="14"/>
      <c r="H1" s="14"/>
      <c r="I1" s="14"/>
      <c r="J1" s="14"/>
      <c r="K1" s="14"/>
      <c r="L1" s="14"/>
      <c r="M1" s="11"/>
      <c r="N1" s="11"/>
      <c r="O1" s="11"/>
      <c r="P1" s="6"/>
      <c r="Q1" s="6"/>
      <c r="R1" s="6"/>
      <c r="S1" s="6"/>
      <c r="T1" s="6"/>
      <c r="U1" s="6"/>
      <c r="V1" s="151" t="s">
        <v>227</v>
      </c>
      <c r="W1" s="151"/>
      <c r="X1" s="151"/>
      <c r="Y1" s="151"/>
      <c r="Z1" s="42"/>
    </row>
    <row r="2" spans="1:26" s="8" customFormat="1" ht="60" customHeight="1">
      <c r="A2" s="156" t="s">
        <v>206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7"/>
    </row>
    <row r="3" spans="1:26" s="8" customFormat="1" ht="69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27" t="s">
        <v>228</v>
      </c>
      <c r="R3" s="128"/>
      <c r="S3" s="128"/>
      <c r="T3" s="128"/>
      <c r="U3" s="128"/>
      <c r="V3" s="128"/>
      <c r="W3" s="128"/>
      <c r="X3" s="128"/>
      <c r="Y3" s="15"/>
      <c r="Z3" s="7"/>
    </row>
    <row r="4" spans="1:25" s="9" customFormat="1" ht="75" customHeight="1" thickBot="1">
      <c r="A4" s="115" t="s">
        <v>0</v>
      </c>
      <c r="B4" s="116" t="s">
        <v>1</v>
      </c>
      <c r="C4" s="116" t="s">
        <v>2</v>
      </c>
      <c r="D4" s="116" t="s">
        <v>231</v>
      </c>
      <c r="E4" s="116" t="s">
        <v>3</v>
      </c>
      <c r="F4" s="116" t="s">
        <v>5</v>
      </c>
      <c r="G4" s="116" t="s">
        <v>4</v>
      </c>
      <c r="H4" s="116" t="s">
        <v>5</v>
      </c>
      <c r="I4" s="116" t="s">
        <v>6</v>
      </c>
      <c r="J4" s="116" t="s">
        <v>7</v>
      </c>
      <c r="K4" s="117" t="s">
        <v>5</v>
      </c>
      <c r="L4" s="117" t="s">
        <v>6</v>
      </c>
      <c r="M4" s="116" t="s">
        <v>128</v>
      </c>
      <c r="N4" s="117" t="s">
        <v>5</v>
      </c>
      <c r="O4" s="117" t="s">
        <v>6</v>
      </c>
      <c r="P4" s="116" t="s">
        <v>9</v>
      </c>
      <c r="Q4" s="117" t="s">
        <v>5</v>
      </c>
      <c r="R4" s="117" t="s">
        <v>6</v>
      </c>
      <c r="S4" s="116" t="s">
        <v>10</v>
      </c>
      <c r="T4" s="117" t="s">
        <v>5</v>
      </c>
      <c r="U4" s="117" t="s">
        <v>6</v>
      </c>
      <c r="V4" s="116" t="s">
        <v>11</v>
      </c>
      <c r="W4" s="117" t="s">
        <v>5</v>
      </c>
      <c r="X4" s="117" t="s">
        <v>6</v>
      </c>
      <c r="Y4" s="118" t="s">
        <v>12</v>
      </c>
    </row>
    <row r="5" spans="1:26" s="7" customFormat="1" ht="51" customHeight="1">
      <c r="A5" s="157" t="s">
        <v>13</v>
      </c>
      <c r="B5" s="152" t="s">
        <v>14</v>
      </c>
      <c r="C5" s="20">
        <v>1</v>
      </c>
      <c r="D5" s="25" t="s">
        <v>51</v>
      </c>
      <c r="E5" s="25" t="s">
        <v>40</v>
      </c>
      <c r="F5" s="25">
        <v>5</v>
      </c>
      <c r="G5" s="25"/>
      <c r="H5" s="25"/>
      <c r="I5" s="25"/>
      <c r="J5" s="25"/>
      <c r="K5" s="25"/>
      <c r="L5" s="29"/>
      <c r="M5" s="29" t="s">
        <v>196</v>
      </c>
      <c r="N5" s="29">
        <v>5</v>
      </c>
      <c r="O5" s="29" t="s">
        <v>15</v>
      </c>
      <c r="P5" s="29"/>
      <c r="Q5" s="29"/>
      <c r="R5" s="29"/>
      <c r="S5" s="29"/>
      <c r="T5" s="29"/>
      <c r="U5" s="29"/>
      <c r="V5" s="29"/>
      <c r="W5" s="29"/>
      <c r="X5" s="29"/>
      <c r="Y5" s="32">
        <v>5</v>
      </c>
      <c r="Z5" s="172" t="e">
        <f>Y5+Y7+Y8+Y9+Y10+Y11+Y12+#REF!</f>
        <v>#REF!</v>
      </c>
    </row>
    <row r="6" spans="1:26" s="7" customFormat="1" ht="51" customHeight="1">
      <c r="A6" s="158"/>
      <c r="B6" s="154"/>
      <c r="C6" s="105">
        <v>2</v>
      </c>
      <c r="D6" s="87" t="s">
        <v>198</v>
      </c>
      <c r="E6" s="87"/>
      <c r="F6" s="87">
        <v>2</v>
      </c>
      <c r="G6" s="87"/>
      <c r="H6" s="87"/>
      <c r="I6" s="87"/>
      <c r="J6" s="87"/>
      <c r="K6" s="87"/>
      <c r="L6" s="85"/>
      <c r="M6" s="85"/>
      <c r="N6" s="85"/>
      <c r="O6" s="85"/>
      <c r="P6" s="85" t="s">
        <v>148</v>
      </c>
      <c r="Q6" s="85">
        <v>2</v>
      </c>
      <c r="R6" s="85">
        <v>1</v>
      </c>
      <c r="S6" s="85"/>
      <c r="T6" s="85"/>
      <c r="U6" s="85"/>
      <c r="V6" s="85"/>
      <c r="W6" s="85"/>
      <c r="X6" s="85"/>
      <c r="Y6" s="111">
        <v>2</v>
      </c>
      <c r="Z6" s="172"/>
    </row>
    <row r="7" spans="1:26" s="7" customFormat="1" ht="48" customHeight="1">
      <c r="A7" s="159"/>
      <c r="B7" s="155"/>
      <c r="C7" s="21">
        <v>3</v>
      </c>
      <c r="D7" s="23" t="s">
        <v>197</v>
      </c>
      <c r="E7" s="23" t="s">
        <v>41</v>
      </c>
      <c r="F7" s="23">
        <v>2</v>
      </c>
      <c r="G7" s="23"/>
      <c r="H7" s="23"/>
      <c r="I7" s="23"/>
      <c r="J7" s="23"/>
      <c r="K7" s="23"/>
      <c r="L7" s="24"/>
      <c r="M7" s="24"/>
      <c r="N7" s="24"/>
      <c r="O7" s="24"/>
      <c r="P7" s="24" t="s">
        <v>86</v>
      </c>
      <c r="Q7" s="24">
        <v>2</v>
      </c>
      <c r="R7" s="24">
        <v>1</v>
      </c>
      <c r="S7" s="24"/>
      <c r="T7" s="24"/>
      <c r="U7" s="24"/>
      <c r="V7" s="24"/>
      <c r="W7" s="24"/>
      <c r="X7" s="24"/>
      <c r="Y7" s="17">
        <v>2</v>
      </c>
      <c r="Z7" s="172"/>
    </row>
    <row r="8" spans="1:26" s="7" customFormat="1" ht="54" customHeight="1">
      <c r="A8" s="159"/>
      <c r="B8" s="155"/>
      <c r="C8" s="21">
        <v>4</v>
      </c>
      <c r="D8" s="23" t="s">
        <v>55</v>
      </c>
      <c r="E8" s="23" t="s">
        <v>42</v>
      </c>
      <c r="F8" s="23">
        <v>4</v>
      </c>
      <c r="G8" s="23"/>
      <c r="H8" s="23"/>
      <c r="I8" s="23"/>
      <c r="J8" s="23" t="s">
        <v>195</v>
      </c>
      <c r="K8" s="23">
        <v>4</v>
      </c>
      <c r="L8" s="24">
        <v>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17">
        <v>4</v>
      </c>
      <c r="Z8" s="172"/>
    </row>
    <row r="9" spans="1:26" s="7" customFormat="1" ht="45" customHeight="1">
      <c r="A9" s="159"/>
      <c r="B9" s="155"/>
      <c r="C9" s="21">
        <v>5</v>
      </c>
      <c r="D9" s="23" t="s">
        <v>54</v>
      </c>
      <c r="E9" s="23" t="s">
        <v>43</v>
      </c>
      <c r="F9" s="23">
        <v>2</v>
      </c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 t="s">
        <v>199</v>
      </c>
      <c r="W9" s="24">
        <v>2</v>
      </c>
      <c r="X9" s="24">
        <v>1</v>
      </c>
      <c r="Y9" s="17">
        <v>2</v>
      </c>
      <c r="Z9" s="172"/>
    </row>
    <row r="10" spans="1:26" s="7" customFormat="1" ht="46.5" customHeight="1">
      <c r="A10" s="159"/>
      <c r="B10" s="155"/>
      <c r="C10" s="21">
        <v>6</v>
      </c>
      <c r="D10" s="23" t="s">
        <v>56</v>
      </c>
      <c r="E10" s="23" t="s">
        <v>43</v>
      </c>
      <c r="F10" s="23">
        <v>2</v>
      </c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 t="s">
        <v>146</v>
      </c>
      <c r="T10" s="24">
        <v>2</v>
      </c>
      <c r="U10" s="24">
        <v>1</v>
      </c>
      <c r="V10" s="24"/>
      <c r="W10" s="24"/>
      <c r="X10" s="24"/>
      <c r="Y10" s="17">
        <v>2</v>
      </c>
      <c r="Z10" s="172"/>
    </row>
    <row r="11" spans="1:26" s="7" customFormat="1" ht="46.5" customHeight="1">
      <c r="A11" s="159"/>
      <c r="B11" s="155"/>
      <c r="C11" s="21">
        <v>7</v>
      </c>
      <c r="D11" s="23" t="s">
        <v>57</v>
      </c>
      <c r="E11" s="23" t="s">
        <v>44</v>
      </c>
      <c r="F11" s="23">
        <v>2</v>
      </c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 t="s">
        <v>200</v>
      </c>
      <c r="W11" s="24">
        <v>2</v>
      </c>
      <c r="X11" s="24">
        <v>1</v>
      </c>
      <c r="Y11" s="17">
        <v>2</v>
      </c>
      <c r="Z11" s="172"/>
    </row>
    <row r="12" spans="1:41" s="7" customFormat="1" ht="46.5" customHeight="1" thickBot="1">
      <c r="A12" s="159"/>
      <c r="B12" s="153"/>
      <c r="C12" s="40">
        <v>8</v>
      </c>
      <c r="D12" s="26" t="s">
        <v>16</v>
      </c>
      <c r="E12" s="26" t="s">
        <v>45</v>
      </c>
      <c r="F12" s="26">
        <v>1</v>
      </c>
      <c r="G12" s="26"/>
      <c r="H12" s="26"/>
      <c r="I12" s="26"/>
      <c r="J12" s="26"/>
      <c r="K12" s="26"/>
      <c r="L12" s="31"/>
      <c r="M12" s="31"/>
      <c r="N12" s="31"/>
      <c r="O12" s="31"/>
      <c r="P12" s="31"/>
      <c r="Q12" s="31"/>
      <c r="R12" s="31"/>
      <c r="S12" s="31" t="s">
        <v>147</v>
      </c>
      <c r="T12" s="31">
        <v>1</v>
      </c>
      <c r="U12" s="31">
        <v>1</v>
      </c>
      <c r="V12" s="31"/>
      <c r="W12" s="31"/>
      <c r="X12" s="31"/>
      <c r="Y12" s="18">
        <v>1</v>
      </c>
      <c r="Z12" s="172"/>
      <c r="AO12" s="16">
        <f>SUM(Y5:Y12)</f>
        <v>20</v>
      </c>
    </row>
    <row r="13" spans="1:26" s="7" customFormat="1" ht="66" customHeight="1">
      <c r="A13" s="159"/>
      <c r="B13" s="134" t="s">
        <v>17</v>
      </c>
      <c r="C13" s="20">
        <v>9</v>
      </c>
      <c r="D13" s="25" t="s">
        <v>58</v>
      </c>
      <c r="E13" s="28" t="s">
        <v>46</v>
      </c>
      <c r="F13" s="25">
        <v>4</v>
      </c>
      <c r="G13" s="25"/>
      <c r="H13" s="25"/>
      <c r="I13" s="25"/>
      <c r="J13" s="25" t="s">
        <v>148</v>
      </c>
      <c r="K13" s="25">
        <v>2</v>
      </c>
      <c r="L13" s="29">
        <v>16</v>
      </c>
      <c r="M13" s="29"/>
      <c r="N13" s="29"/>
      <c r="O13" s="29"/>
      <c r="P13" s="29" t="s">
        <v>148</v>
      </c>
      <c r="Q13" s="29">
        <v>2</v>
      </c>
      <c r="R13" s="29">
        <v>16</v>
      </c>
      <c r="S13" s="29"/>
      <c r="T13" s="29"/>
      <c r="U13" s="29"/>
      <c r="V13" s="29"/>
      <c r="W13" s="29"/>
      <c r="X13" s="29"/>
      <c r="Y13" s="32">
        <f>H13+K13+N13+Q13+T13+W13</f>
        <v>4</v>
      </c>
      <c r="Z13" s="172" t="e">
        <f>Y13+Y14+Y15+Y17+#REF!+#REF!+#REF!</f>
        <v>#REF!</v>
      </c>
    </row>
    <row r="14" spans="1:26" s="7" customFormat="1" ht="58.5" customHeight="1">
      <c r="A14" s="159"/>
      <c r="B14" s="136"/>
      <c r="C14" s="21">
        <v>10</v>
      </c>
      <c r="D14" s="23" t="s">
        <v>59</v>
      </c>
      <c r="E14" s="51" t="s">
        <v>47</v>
      </c>
      <c r="F14" s="23">
        <v>4</v>
      </c>
      <c r="G14" s="23"/>
      <c r="H14" s="23"/>
      <c r="I14" s="23"/>
      <c r="J14" s="23" t="s">
        <v>86</v>
      </c>
      <c r="K14" s="23">
        <v>2</v>
      </c>
      <c r="L14" s="24">
        <v>16</v>
      </c>
      <c r="M14" s="24"/>
      <c r="N14" s="24"/>
      <c r="O14" s="24"/>
      <c r="P14" s="24" t="s">
        <v>86</v>
      </c>
      <c r="Q14" s="24">
        <v>2</v>
      </c>
      <c r="R14" s="24">
        <v>16</v>
      </c>
      <c r="S14" s="24"/>
      <c r="T14" s="24"/>
      <c r="U14" s="24"/>
      <c r="V14" s="24"/>
      <c r="W14" s="24"/>
      <c r="X14" s="24"/>
      <c r="Y14" s="17">
        <f>H14+K14+N14+Q14+T14+W14</f>
        <v>4</v>
      </c>
      <c r="Z14" s="172"/>
    </row>
    <row r="15" spans="1:26" s="7" customFormat="1" ht="56.25" customHeight="1">
      <c r="A15" s="159"/>
      <c r="B15" s="136"/>
      <c r="C15" s="21">
        <v>11</v>
      </c>
      <c r="D15" s="23" t="s">
        <v>60</v>
      </c>
      <c r="E15" s="51" t="s">
        <v>48</v>
      </c>
      <c r="F15" s="23">
        <v>3</v>
      </c>
      <c r="G15" s="23"/>
      <c r="H15" s="23"/>
      <c r="I15" s="23"/>
      <c r="J15" s="23"/>
      <c r="K15" s="23"/>
      <c r="L15" s="24"/>
      <c r="M15" s="24" t="s">
        <v>87</v>
      </c>
      <c r="N15" s="24">
        <v>3</v>
      </c>
      <c r="O15" s="24">
        <v>16</v>
      </c>
      <c r="P15" s="24"/>
      <c r="Q15" s="24"/>
      <c r="R15" s="24"/>
      <c r="S15" s="24"/>
      <c r="T15" s="24"/>
      <c r="U15" s="24"/>
      <c r="V15" s="24"/>
      <c r="W15" s="24"/>
      <c r="X15" s="24"/>
      <c r="Y15" s="17">
        <f>H15+K15+N15+Q15+T15+W15</f>
        <v>3</v>
      </c>
      <c r="Z15" s="172"/>
    </row>
    <row r="16" spans="1:26" s="7" customFormat="1" ht="56.25" customHeight="1">
      <c r="A16" s="159"/>
      <c r="B16" s="136"/>
      <c r="C16" s="21">
        <v>12</v>
      </c>
      <c r="D16" s="23" t="s">
        <v>207</v>
      </c>
      <c r="E16" s="51" t="s">
        <v>208</v>
      </c>
      <c r="F16" s="23">
        <v>2</v>
      </c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 t="s">
        <v>155</v>
      </c>
      <c r="T16" s="24">
        <v>2</v>
      </c>
      <c r="U16" s="24" t="s">
        <v>15</v>
      </c>
      <c r="V16" s="24"/>
      <c r="W16" s="24"/>
      <c r="X16" s="24"/>
      <c r="Y16" s="17">
        <v>2</v>
      </c>
      <c r="Z16" s="172"/>
    </row>
    <row r="17" spans="1:57" s="7" customFormat="1" ht="54.75" customHeight="1">
      <c r="A17" s="159"/>
      <c r="B17" s="136"/>
      <c r="C17" s="21">
        <v>13</v>
      </c>
      <c r="D17" s="23" t="s">
        <v>61</v>
      </c>
      <c r="E17" s="51" t="s">
        <v>49</v>
      </c>
      <c r="F17" s="23">
        <v>3</v>
      </c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 t="s">
        <v>209</v>
      </c>
      <c r="T17" s="24">
        <v>3</v>
      </c>
      <c r="U17" s="24" t="s">
        <v>15</v>
      </c>
      <c r="V17" s="24"/>
      <c r="W17" s="24"/>
      <c r="X17" s="24"/>
      <c r="Y17" s="17">
        <f>H17+K17+N17+Q17+T17+W17</f>
        <v>3</v>
      </c>
      <c r="Z17" s="172"/>
      <c r="AZ17" s="43"/>
      <c r="BA17" s="43"/>
      <c r="BE17" s="43"/>
    </row>
    <row r="18" spans="1:41" s="7" customFormat="1" ht="49.5" customHeight="1" thickBot="1">
      <c r="A18" s="159"/>
      <c r="B18" s="136"/>
      <c r="C18" s="40">
        <v>14</v>
      </c>
      <c r="D18" s="55" t="s">
        <v>18</v>
      </c>
      <c r="E18" s="88" t="s">
        <v>49</v>
      </c>
      <c r="F18" s="55">
        <v>4</v>
      </c>
      <c r="G18" s="55" t="s">
        <v>177</v>
      </c>
      <c r="H18" s="55">
        <v>4</v>
      </c>
      <c r="I18" s="55">
        <v>16</v>
      </c>
      <c r="J18" s="26"/>
      <c r="K18" s="26"/>
      <c r="L18" s="57"/>
      <c r="M18" s="57"/>
      <c r="N18" s="57"/>
      <c r="O18" s="57"/>
      <c r="P18" s="57"/>
      <c r="Q18" s="31"/>
      <c r="R18" s="57"/>
      <c r="S18" s="57"/>
      <c r="T18" s="57"/>
      <c r="U18" s="57"/>
      <c r="V18" s="57"/>
      <c r="W18" s="57"/>
      <c r="X18" s="57"/>
      <c r="Y18" s="58">
        <f>H18+K18+N18+Q18+T18+W18</f>
        <v>4</v>
      </c>
      <c r="Z18" s="172"/>
      <c r="AO18" s="16">
        <f>SUM(Y13:Y18)</f>
        <v>20</v>
      </c>
    </row>
    <row r="19" spans="1:45" s="7" customFormat="1" ht="49.5" customHeight="1" thickBot="1">
      <c r="A19" s="159"/>
      <c r="B19" s="144" t="s">
        <v>136</v>
      </c>
      <c r="C19" s="77">
        <v>15</v>
      </c>
      <c r="D19" s="25" t="s">
        <v>137</v>
      </c>
      <c r="E19" s="95" t="s">
        <v>73</v>
      </c>
      <c r="F19" s="25">
        <v>2</v>
      </c>
      <c r="G19" s="25" t="s">
        <v>148</v>
      </c>
      <c r="H19" s="25">
        <v>2</v>
      </c>
      <c r="I19" s="25">
        <v>18</v>
      </c>
      <c r="J19" s="87"/>
      <c r="K19" s="87"/>
      <c r="L19" s="29"/>
      <c r="M19" s="25" t="s">
        <v>148</v>
      </c>
      <c r="N19" s="29">
        <v>2</v>
      </c>
      <c r="O19" s="29">
        <v>18</v>
      </c>
      <c r="P19" s="29"/>
      <c r="Q19" s="85"/>
      <c r="R19" s="29"/>
      <c r="S19" s="29"/>
      <c r="T19" s="29"/>
      <c r="U19" s="29"/>
      <c r="V19" s="29"/>
      <c r="W19" s="29"/>
      <c r="X19" s="29"/>
      <c r="Y19" s="29">
        <v>4</v>
      </c>
      <c r="Z19" s="43"/>
      <c r="AO19" s="86"/>
      <c r="AR19" s="43"/>
      <c r="AS19" s="43"/>
    </row>
    <row r="20" spans="1:43" s="7" customFormat="1" ht="46.5" customHeight="1" thickBot="1">
      <c r="A20" s="159"/>
      <c r="B20" s="144"/>
      <c r="C20" s="53">
        <v>16</v>
      </c>
      <c r="D20" s="23" t="s">
        <v>58</v>
      </c>
      <c r="E20" s="93" t="s">
        <v>66</v>
      </c>
      <c r="F20" s="23">
        <v>2</v>
      </c>
      <c r="G20" s="23"/>
      <c r="H20" s="23"/>
      <c r="I20" s="23"/>
      <c r="J20" s="23" t="s">
        <v>140</v>
      </c>
      <c r="K20" s="23">
        <v>2</v>
      </c>
      <c r="L20" s="24">
        <v>18</v>
      </c>
      <c r="M20" s="24"/>
      <c r="N20" s="24"/>
      <c r="O20" s="24"/>
      <c r="P20" s="23" t="s">
        <v>140</v>
      </c>
      <c r="Q20" s="23">
        <v>2</v>
      </c>
      <c r="R20" s="24">
        <v>18</v>
      </c>
      <c r="S20" s="24"/>
      <c r="T20" s="24"/>
      <c r="U20" s="24"/>
      <c r="V20" s="24"/>
      <c r="W20" s="24"/>
      <c r="X20" s="24"/>
      <c r="Y20" s="17">
        <v>4</v>
      </c>
      <c r="AP20" s="43"/>
      <c r="AQ20" s="43"/>
    </row>
    <row r="21" spans="1:48" s="7" customFormat="1" ht="46.5" customHeight="1" thickBot="1">
      <c r="A21" s="159"/>
      <c r="B21" s="144"/>
      <c r="C21" s="53">
        <v>17</v>
      </c>
      <c r="D21" s="23" t="s">
        <v>59</v>
      </c>
      <c r="E21" s="93" t="s">
        <v>66</v>
      </c>
      <c r="F21" s="23">
        <v>2</v>
      </c>
      <c r="G21" s="23"/>
      <c r="H21" s="23"/>
      <c r="I21" s="23"/>
      <c r="J21" s="23" t="s">
        <v>141</v>
      </c>
      <c r="K21" s="23">
        <v>2</v>
      </c>
      <c r="L21" s="24">
        <v>18</v>
      </c>
      <c r="M21" s="24"/>
      <c r="N21" s="24"/>
      <c r="O21" s="24"/>
      <c r="P21" s="24" t="s">
        <v>141</v>
      </c>
      <c r="Q21" s="24">
        <v>2</v>
      </c>
      <c r="R21" s="24">
        <v>18</v>
      </c>
      <c r="S21" s="24"/>
      <c r="T21" s="24"/>
      <c r="U21" s="24"/>
      <c r="V21" s="24"/>
      <c r="W21" s="24"/>
      <c r="X21" s="24"/>
      <c r="Y21" s="17">
        <v>4</v>
      </c>
      <c r="AP21" s="43"/>
      <c r="AQ21" s="43"/>
      <c r="AV21" s="94"/>
    </row>
    <row r="22" spans="1:47" s="7" customFormat="1" ht="46.5" customHeight="1" thickBot="1">
      <c r="A22" s="159"/>
      <c r="B22" s="144"/>
      <c r="C22" s="53">
        <v>18</v>
      </c>
      <c r="D22" s="23" t="s">
        <v>60</v>
      </c>
      <c r="E22" s="93" t="s">
        <v>66</v>
      </c>
      <c r="F22" s="23">
        <v>2</v>
      </c>
      <c r="G22" s="23"/>
      <c r="H22" s="23"/>
      <c r="I22" s="23"/>
      <c r="J22" s="23"/>
      <c r="K22" s="23"/>
      <c r="L22" s="24"/>
      <c r="M22" s="24" t="s">
        <v>169</v>
      </c>
      <c r="N22" s="24">
        <v>2</v>
      </c>
      <c r="O22" s="24">
        <v>18</v>
      </c>
      <c r="P22" s="24"/>
      <c r="Q22" s="24"/>
      <c r="R22" s="24"/>
      <c r="S22" s="24"/>
      <c r="T22" s="24"/>
      <c r="U22" s="24"/>
      <c r="V22" s="24"/>
      <c r="W22" s="24"/>
      <c r="X22" s="24"/>
      <c r="Y22" s="24">
        <v>2</v>
      </c>
      <c r="AO22" s="86"/>
      <c r="AP22" s="43"/>
      <c r="AQ22" s="43"/>
      <c r="AU22" s="43"/>
    </row>
    <row r="23" spans="1:41" s="7" customFormat="1" ht="46.5" customHeight="1" thickBot="1">
      <c r="A23" s="160"/>
      <c r="B23" s="144"/>
      <c r="C23" s="96">
        <v>19</v>
      </c>
      <c r="D23" s="55" t="s">
        <v>113</v>
      </c>
      <c r="E23" s="97" t="s">
        <v>114</v>
      </c>
      <c r="F23" s="55">
        <v>4</v>
      </c>
      <c r="G23" s="26"/>
      <c r="H23" s="55"/>
      <c r="I23" s="55"/>
      <c r="J23" s="55"/>
      <c r="K23" s="55"/>
      <c r="L23" s="57"/>
      <c r="M23" s="57"/>
      <c r="N23" s="57"/>
      <c r="O23" s="57"/>
      <c r="P23" s="57"/>
      <c r="Q23" s="31"/>
      <c r="R23" s="57"/>
      <c r="S23" s="31" t="s">
        <v>139</v>
      </c>
      <c r="T23" s="57">
        <v>3</v>
      </c>
      <c r="U23" s="57">
        <v>18</v>
      </c>
      <c r="V23" s="57"/>
      <c r="W23" s="31"/>
      <c r="X23" s="57"/>
      <c r="Y23" s="58">
        <v>4</v>
      </c>
      <c r="AO23" s="16">
        <f>SUM(Y19:Y23)</f>
        <v>18</v>
      </c>
    </row>
    <row r="24" spans="1:46" s="7" customFormat="1" ht="46.5" customHeight="1">
      <c r="A24" s="157" t="s">
        <v>19</v>
      </c>
      <c r="B24" s="154" t="s">
        <v>20</v>
      </c>
      <c r="C24" s="20">
        <v>20</v>
      </c>
      <c r="D24" s="25" t="s">
        <v>62</v>
      </c>
      <c r="E24" s="102" t="s">
        <v>166</v>
      </c>
      <c r="F24" s="25">
        <v>4</v>
      </c>
      <c r="G24" s="87"/>
      <c r="H24" s="25"/>
      <c r="I24" s="25"/>
      <c r="J24" s="25" t="s">
        <v>90</v>
      </c>
      <c r="K24" s="25">
        <v>2</v>
      </c>
      <c r="L24" s="100" t="s">
        <v>91</v>
      </c>
      <c r="M24" s="91" t="s">
        <v>90</v>
      </c>
      <c r="N24" s="29">
        <v>2</v>
      </c>
      <c r="O24" s="29" t="s">
        <v>91</v>
      </c>
      <c r="P24" s="29"/>
      <c r="Q24" s="92"/>
      <c r="R24" s="29"/>
      <c r="S24" s="85"/>
      <c r="T24" s="29"/>
      <c r="U24" s="29"/>
      <c r="V24" s="29"/>
      <c r="W24" s="85"/>
      <c r="X24" s="29"/>
      <c r="Y24" s="32">
        <v>4</v>
      </c>
      <c r="AT24" s="43"/>
    </row>
    <row r="25" spans="1:25" s="7" customFormat="1" ht="46.5" customHeight="1">
      <c r="A25" s="159"/>
      <c r="B25" s="155"/>
      <c r="C25" s="21">
        <v>21</v>
      </c>
      <c r="D25" s="23" t="s">
        <v>165</v>
      </c>
      <c r="E25" s="93" t="s">
        <v>167</v>
      </c>
      <c r="F25" s="23">
        <v>4</v>
      </c>
      <c r="G25" s="23"/>
      <c r="H25" s="23"/>
      <c r="I25" s="23"/>
      <c r="J25" s="101"/>
      <c r="K25" s="101"/>
      <c r="L25" s="90"/>
      <c r="M25" s="24" t="s">
        <v>85</v>
      </c>
      <c r="N25" s="90">
        <v>2</v>
      </c>
      <c r="O25" s="89" t="s">
        <v>91</v>
      </c>
      <c r="P25" s="85" t="s">
        <v>85</v>
      </c>
      <c r="Q25" s="24">
        <v>2</v>
      </c>
      <c r="R25" s="85" t="s">
        <v>91</v>
      </c>
      <c r="S25" s="24"/>
      <c r="T25" s="24"/>
      <c r="U25" s="24"/>
      <c r="V25" s="24"/>
      <c r="W25" s="24"/>
      <c r="X25" s="24"/>
      <c r="Y25" s="17">
        <v>4</v>
      </c>
    </row>
    <row r="26" spans="1:41" s="7" customFormat="1" ht="46.5" customHeight="1" thickBot="1">
      <c r="A26" s="159"/>
      <c r="B26" s="153"/>
      <c r="C26" s="40">
        <v>22</v>
      </c>
      <c r="D26" s="26" t="s">
        <v>63</v>
      </c>
      <c r="E26" s="26" t="s">
        <v>50</v>
      </c>
      <c r="F26" s="26">
        <v>4</v>
      </c>
      <c r="G26" s="26"/>
      <c r="H26" s="26"/>
      <c r="I26" s="26"/>
      <c r="J26" s="26" t="s">
        <v>85</v>
      </c>
      <c r="K26" s="26">
        <v>2</v>
      </c>
      <c r="L26" s="31" t="s">
        <v>91</v>
      </c>
      <c r="M26" s="31"/>
      <c r="N26" s="31"/>
      <c r="O26" s="31"/>
      <c r="P26" s="31" t="s">
        <v>90</v>
      </c>
      <c r="Q26" s="31">
        <v>2</v>
      </c>
      <c r="R26" s="31" t="s">
        <v>89</v>
      </c>
      <c r="S26" s="31"/>
      <c r="T26" s="31"/>
      <c r="U26" s="31"/>
      <c r="V26" s="31"/>
      <c r="W26" s="31"/>
      <c r="X26" s="31"/>
      <c r="Y26" s="18">
        <f>H26+K26+N26+Q26+T26+W26</f>
        <v>4</v>
      </c>
      <c r="AO26" s="16">
        <f>SUM(Y24:Y26)</f>
        <v>12</v>
      </c>
    </row>
    <row r="27" spans="1:25" s="7" customFormat="1" ht="46.5" customHeight="1">
      <c r="A27" s="159"/>
      <c r="B27" s="152" t="s">
        <v>21</v>
      </c>
      <c r="C27" s="20">
        <v>23</v>
      </c>
      <c r="D27" s="25" t="s">
        <v>37</v>
      </c>
      <c r="E27" s="25" t="s">
        <v>65</v>
      </c>
      <c r="F27" s="25">
        <v>4</v>
      </c>
      <c r="G27" s="25"/>
      <c r="H27" s="25"/>
      <c r="I27" s="25"/>
      <c r="J27" s="25"/>
      <c r="K27" s="25"/>
      <c r="L27" s="25"/>
      <c r="M27" s="25" t="s">
        <v>211</v>
      </c>
      <c r="N27" s="25">
        <v>4</v>
      </c>
      <c r="O27" s="84" t="s">
        <v>121</v>
      </c>
      <c r="P27" s="49"/>
      <c r="Q27" s="49"/>
      <c r="R27" s="49"/>
      <c r="S27" s="25"/>
      <c r="T27" s="25"/>
      <c r="U27" s="25"/>
      <c r="V27" s="47"/>
      <c r="W27" s="25"/>
      <c r="X27" s="25"/>
      <c r="Y27" s="32">
        <v>4</v>
      </c>
    </row>
    <row r="28" spans="1:25" s="7" customFormat="1" ht="46.5" customHeight="1">
      <c r="A28" s="159"/>
      <c r="B28" s="155"/>
      <c r="C28" s="21">
        <v>24</v>
      </c>
      <c r="D28" s="23" t="s">
        <v>134</v>
      </c>
      <c r="E28" s="27" t="s">
        <v>124</v>
      </c>
      <c r="F28" s="23">
        <v>1</v>
      </c>
      <c r="G28" s="23"/>
      <c r="H28" s="23"/>
      <c r="I28" s="23"/>
      <c r="J28" s="23" t="s">
        <v>229</v>
      </c>
      <c r="K28" s="23">
        <v>1</v>
      </c>
      <c r="L28" s="23">
        <v>15</v>
      </c>
      <c r="M28" s="23"/>
      <c r="N28" s="23"/>
      <c r="O28" s="23"/>
      <c r="P28" s="50"/>
      <c r="Q28" s="50"/>
      <c r="R28" s="50"/>
      <c r="S28" s="24"/>
      <c r="T28" s="24"/>
      <c r="U28" s="24"/>
      <c r="V28" s="23"/>
      <c r="W28" s="23"/>
      <c r="X28" s="23"/>
      <c r="Y28" s="17">
        <v>1</v>
      </c>
    </row>
    <row r="29" spans="1:25" s="7" customFormat="1" ht="46.5" customHeight="1">
      <c r="A29" s="159"/>
      <c r="B29" s="155"/>
      <c r="C29" s="21">
        <v>25</v>
      </c>
      <c r="D29" s="23" t="s">
        <v>79</v>
      </c>
      <c r="E29" s="23" t="s">
        <v>64</v>
      </c>
      <c r="F29" s="23">
        <v>4</v>
      </c>
      <c r="G29" s="23"/>
      <c r="H29" s="23"/>
      <c r="I29" s="23"/>
      <c r="J29" s="23"/>
      <c r="K29" s="23"/>
      <c r="L29" s="23"/>
      <c r="M29" s="23"/>
      <c r="N29" s="23"/>
      <c r="O29" s="23"/>
      <c r="P29" s="23" t="s">
        <v>193</v>
      </c>
      <c r="Q29" s="23">
        <v>4</v>
      </c>
      <c r="R29" s="24" t="s">
        <v>84</v>
      </c>
      <c r="S29" s="24"/>
      <c r="T29" s="24"/>
      <c r="U29" s="24"/>
      <c r="V29" s="23"/>
      <c r="W29" s="23"/>
      <c r="X29" s="23"/>
      <c r="Y29" s="17">
        <v>4</v>
      </c>
    </row>
    <row r="30" spans="1:26" s="8" customFormat="1" ht="51" customHeight="1">
      <c r="A30" s="159"/>
      <c r="B30" s="155"/>
      <c r="C30" s="21">
        <v>26</v>
      </c>
      <c r="D30" s="23" t="s">
        <v>38</v>
      </c>
      <c r="E30" s="23" t="s">
        <v>106</v>
      </c>
      <c r="F30" s="23">
        <v>4</v>
      </c>
      <c r="G30" s="23"/>
      <c r="H30" s="23"/>
      <c r="I30" s="23"/>
      <c r="J30" s="23"/>
      <c r="K30" s="23"/>
      <c r="L30" s="23"/>
      <c r="M30" s="23"/>
      <c r="N30" s="23"/>
      <c r="O30" s="23"/>
      <c r="P30" s="50"/>
      <c r="Q30" s="50"/>
      <c r="R30" s="50"/>
      <c r="S30" s="24"/>
      <c r="T30" s="24"/>
      <c r="U30" s="24"/>
      <c r="V30" s="23" t="s">
        <v>194</v>
      </c>
      <c r="W30" s="23">
        <v>4</v>
      </c>
      <c r="X30" s="76" t="s">
        <v>107</v>
      </c>
      <c r="Y30" s="17">
        <v>4</v>
      </c>
      <c r="Z30" s="172">
        <f>Y24+Y25+Y26</f>
        <v>12</v>
      </c>
    </row>
    <row r="31" spans="1:26" s="8" customFormat="1" ht="52.5" customHeight="1">
      <c r="A31" s="159"/>
      <c r="B31" s="155"/>
      <c r="C31" s="21">
        <v>27</v>
      </c>
      <c r="D31" s="23" t="s">
        <v>108</v>
      </c>
      <c r="E31" s="23" t="s">
        <v>109</v>
      </c>
      <c r="F31" s="23">
        <v>3</v>
      </c>
      <c r="G31" s="23" t="s">
        <v>135</v>
      </c>
      <c r="H31" s="23">
        <v>3</v>
      </c>
      <c r="I31" s="23" t="s">
        <v>110</v>
      </c>
      <c r="J31" s="23"/>
      <c r="K31" s="23"/>
      <c r="L31" s="23"/>
      <c r="M31" s="23"/>
      <c r="N31" s="23"/>
      <c r="O31" s="23"/>
      <c r="P31" s="48"/>
      <c r="Q31" s="23"/>
      <c r="R31" s="23"/>
      <c r="S31" s="24"/>
      <c r="T31" s="24"/>
      <c r="U31" s="24"/>
      <c r="V31" s="23"/>
      <c r="W31" s="23"/>
      <c r="X31" s="23"/>
      <c r="Y31" s="17">
        <v>3</v>
      </c>
      <c r="Z31" s="172"/>
    </row>
    <row r="32" spans="1:41" s="8" customFormat="1" ht="60" customHeight="1" thickBot="1">
      <c r="A32" s="159"/>
      <c r="B32" s="155"/>
      <c r="C32" s="21">
        <v>28</v>
      </c>
      <c r="D32" s="23" t="s">
        <v>39</v>
      </c>
      <c r="E32" s="27" t="s">
        <v>111</v>
      </c>
      <c r="F32" s="23">
        <v>2</v>
      </c>
      <c r="G32" s="23"/>
      <c r="H32" s="23"/>
      <c r="I32" s="23"/>
      <c r="J32" s="23"/>
      <c r="K32" s="23"/>
      <c r="L32" s="23"/>
      <c r="M32" s="48"/>
      <c r="N32" s="23"/>
      <c r="O32" s="23"/>
      <c r="P32" s="23" t="s">
        <v>230</v>
      </c>
      <c r="Q32" s="23">
        <v>3</v>
      </c>
      <c r="R32" s="23" t="s">
        <v>84</v>
      </c>
      <c r="S32" s="24"/>
      <c r="T32" s="24"/>
      <c r="U32" s="24"/>
      <c r="V32" s="23"/>
      <c r="W32" s="23"/>
      <c r="X32" s="23"/>
      <c r="Y32" s="17">
        <v>3</v>
      </c>
      <c r="Z32" s="172"/>
      <c r="AO32" s="16">
        <f>SUM(Y27:Y32)</f>
        <v>19</v>
      </c>
    </row>
    <row r="33" spans="1:26" s="8" customFormat="1" ht="60" customHeight="1">
      <c r="A33" s="141" t="s">
        <v>96</v>
      </c>
      <c r="B33" s="152" t="s">
        <v>117</v>
      </c>
      <c r="C33" s="20">
        <v>29</v>
      </c>
      <c r="D33" s="25" t="s">
        <v>131</v>
      </c>
      <c r="E33" s="78">
        <v>4</v>
      </c>
      <c r="F33" s="79">
        <v>1</v>
      </c>
      <c r="G33" s="80"/>
      <c r="H33" s="80"/>
      <c r="I33" s="80"/>
      <c r="J33" s="80"/>
      <c r="K33" s="80"/>
      <c r="L33" s="81"/>
      <c r="M33" s="81"/>
      <c r="N33" s="81"/>
      <c r="O33" s="81"/>
      <c r="P33" s="81"/>
      <c r="Q33" s="81"/>
      <c r="R33" s="81"/>
      <c r="S33" s="81" t="s">
        <v>178</v>
      </c>
      <c r="T33" s="81">
        <v>1</v>
      </c>
      <c r="U33" s="81">
        <v>15</v>
      </c>
      <c r="V33" s="81"/>
      <c r="W33" s="81"/>
      <c r="X33" s="81"/>
      <c r="Y33" s="82">
        <v>1</v>
      </c>
      <c r="Z33" s="172"/>
    </row>
    <row r="34" spans="1:26" s="8" customFormat="1" ht="60" customHeight="1">
      <c r="A34" s="142"/>
      <c r="B34" s="155"/>
      <c r="C34" s="21">
        <v>30</v>
      </c>
      <c r="D34" s="23" t="s">
        <v>116</v>
      </c>
      <c r="E34" s="99">
        <v>5</v>
      </c>
      <c r="F34" s="44">
        <v>2</v>
      </c>
      <c r="G34" s="45"/>
      <c r="H34" s="45"/>
      <c r="I34" s="45"/>
      <c r="J34" s="45"/>
      <c r="K34" s="45"/>
      <c r="L34" s="46"/>
      <c r="M34" s="46"/>
      <c r="N34" s="46"/>
      <c r="O34" s="46"/>
      <c r="P34" s="46" t="s">
        <v>164</v>
      </c>
      <c r="Q34" s="46">
        <v>2</v>
      </c>
      <c r="R34" s="46" t="s">
        <v>22</v>
      </c>
      <c r="S34" s="46"/>
      <c r="T34" s="46"/>
      <c r="U34" s="46"/>
      <c r="V34" s="46"/>
      <c r="W34" s="46"/>
      <c r="X34" s="46"/>
      <c r="Y34" s="60">
        <v>2</v>
      </c>
      <c r="Z34" s="172"/>
    </row>
    <row r="35" spans="1:26" s="8" customFormat="1" ht="60" customHeight="1">
      <c r="A35" s="142"/>
      <c r="B35" s="155"/>
      <c r="C35" s="21">
        <v>31</v>
      </c>
      <c r="D35" s="23" t="s">
        <v>115</v>
      </c>
      <c r="E35" s="99">
        <v>6</v>
      </c>
      <c r="F35" s="44">
        <v>2</v>
      </c>
      <c r="G35" s="45"/>
      <c r="H35" s="45"/>
      <c r="I35" s="45"/>
      <c r="J35" s="45" t="s">
        <v>143</v>
      </c>
      <c r="K35" s="45">
        <v>2</v>
      </c>
      <c r="L35" s="46" t="s">
        <v>22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0">
        <v>2</v>
      </c>
      <c r="Z35" s="172"/>
    </row>
    <row r="36" spans="1:26" s="8" customFormat="1" ht="60" customHeight="1">
      <c r="A36" s="142"/>
      <c r="B36" s="155"/>
      <c r="C36" s="21">
        <v>32</v>
      </c>
      <c r="D36" s="23" t="s">
        <v>202</v>
      </c>
      <c r="E36" s="99"/>
      <c r="F36" s="44">
        <v>2</v>
      </c>
      <c r="G36" s="45" t="s">
        <v>93</v>
      </c>
      <c r="H36" s="45">
        <v>2</v>
      </c>
      <c r="I36" s="45" t="s">
        <v>84</v>
      </c>
      <c r="J36" s="45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60">
        <v>2</v>
      </c>
      <c r="Z36" s="172"/>
    </row>
    <row r="37" spans="1:47" s="8" customFormat="1" ht="49.5" customHeight="1">
      <c r="A37" s="142"/>
      <c r="B37" s="155"/>
      <c r="C37" s="21">
        <v>33</v>
      </c>
      <c r="D37" s="23" t="s">
        <v>203</v>
      </c>
      <c r="E37" s="99" t="s">
        <v>162</v>
      </c>
      <c r="F37" s="44">
        <v>2</v>
      </c>
      <c r="G37" s="45"/>
      <c r="H37" s="45"/>
      <c r="I37" s="45"/>
      <c r="J37" s="45"/>
      <c r="K37" s="45"/>
      <c r="L37" s="46"/>
      <c r="M37" s="46" t="s">
        <v>93</v>
      </c>
      <c r="N37" s="46">
        <v>2</v>
      </c>
      <c r="O37" s="46" t="s">
        <v>22</v>
      </c>
      <c r="P37" s="46"/>
      <c r="Q37" s="46"/>
      <c r="R37" s="46"/>
      <c r="S37" s="46"/>
      <c r="T37" s="46"/>
      <c r="U37" s="46"/>
      <c r="V37" s="46"/>
      <c r="W37" s="46"/>
      <c r="X37" s="46"/>
      <c r="Y37" s="60">
        <v>2</v>
      </c>
      <c r="Z37" s="172"/>
      <c r="AU37" s="71"/>
    </row>
    <row r="38" spans="1:26" s="8" customFormat="1" ht="49.5" customHeight="1">
      <c r="A38" s="142"/>
      <c r="B38" s="155"/>
      <c r="C38" s="21">
        <v>34</v>
      </c>
      <c r="D38" s="23" t="s">
        <v>95</v>
      </c>
      <c r="E38" s="99" t="s">
        <v>163</v>
      </c>
      <c r="F38" s="44">
        <v>4</v>
      </c>
      <c r="G38" s="45" t="s">
        <v>201</v>
      </c>
      <c r="H38" s="45">
        <v>2</v>
      </c>
      <c r="I38" s="45" t="s">
        <v>84</v>
      </c>
      <c r="J38" s="45"/>
      <c r="K38" s="45"/>
      <c r="L38" s="46"/>
      <c r="M38" s="46" t="s">
        <v>90</v>
      </c>
      <c r="N38" s="46">
        <v>2</v>
      </c>
      <c r="O38" s="46" t="s">
        <v>22</v>
      </c>
      <c r="P38" s="46"/>
      <c r="Q38" s="46"/>
      <c r="R38" s="46"/>
      <c r="S38" s="46"/>
      <c r="T38" s="46"/>
      <c r="U38" s="46"/>
      <c r="V38" s="46"/>
      <c r="W38" s="46"/>
      <c r="X38" s="46"/>
      <c r="Y38" s="60">
        <v>4</v>
      </c>
      <c r="Z38" s="172"/>
    </row>
    <row r="39" spans="1:41" s="8" customFormat="1" ht="49.5" customHeight="1" thickBot="1">
      <c r="A39" s="142"/>
      <c r="B39" s="155"/>
      <c r="C39" s="21">
        <v>35</v>
      </c>
      <c r="D39" s="23" t="s">
        <v>92</v>
      </c>
      <c r="E39" s="65" t="s">
        <v>74</v>
      </c>
      <c r="F39" s="44">
        <v>5</v>
      </c>
      <c r="G39" s="45" t="s">
        <v>205</v>
      </c>
      <c r="H39" s="45">
        <v>3</v>
      </c>
      <c r="I39" s="45" t="s">
        <v>84</v>
      </c>
      <c r="J39" s="45"/>
      <c r="K39" s="45"/>
      <c r="L39" s="46"/>
      <c r="M39" s="46" t="s">
        <v>204</v>
      </c>
      <c r="N39" s="46">
        <v>2</v>
      </c>
      <c r="O39" s="46" t="s">
        <v>22</v>
      </c>
      <c r="P39" s="46"/>
      <c r="Q39" s="46"/>
      <c r="R39" s="46"/>
      <c r="S39" s="46"/>
      <c r="T39" s="46"/>
      <c r="U39" s="46"/>
      <c r="V39" s="46"/>
      <c r="W39" s="46"/>
      <c r="X39" s="46"/>
      <c r="Y39" s="60">
        <v>5</v>
      </c>
      <c r="Z39" s="172"/>
      <c r="AO39" s="16">
        <f>SUM(Y33:Y39)</f>
        <v>18</v>
      </c>
    </row>
    <row r="40" spans="1:62" s="19" customFormat="1" ht="64.5" customHeight="1">
      <c r="A40" s="142"/>
      <c r="B40" s="134" t="s">
        <v>78</v>
      </c>
      <c r="C40" s="20">
        <v>36</v>
      </c>
      <c r="D40" s="25" t="s">
        <v>181</v>
      </c>
      <c r="E40" s="25" t="s">
        <v>138</v>
      </c>
      <c r="F40" s="25">
        <f>Y40</f>
        <v>4</v>
      </c>
      <c r="G40" s="25"/>
      <c r="H40" s="25"/>
      <c r="I40" s="25"/>
      <c r="J40" s="25" t="s">
        <v>221</v>
      </c>
      <c r="K40" s="25">
        <v>2</v>
      </c>
      <c r="L40" s="29" t="s">
        <v>84</v>
      </c>
      <c r="M40" s="29"/>
      <c r="N40" s="29"/>
      <c r="O40" s="29"/>
      <c r="P40" s="29"/>
      <c r="Q40" s="29"/>
      <c r="R40" s="29"/>
      <c r="S40" s="29" t="s">
        <v>219</v>
      </c>
      <c r="T40" s="29">
        <v>2</v>
      </c>
      <c r="U40" s="29" t="s">
        <v>22</v>
      </c>
      <c r="V40" s="29"/>
      <c r="W40" s="29"/>
      <c r="X40" s="29"/>
      <c r="Y40" s="32">
        <f>H40+K40+N40+Q40+T40+W40</f>
        <v>4</v>
      </c>
      <c r="Z40" s="173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</row>
    <row r="41" spans="1:62" s="19" customFormat="1" ht="67.5" customHeight="1">
      <c r="A41" s="142"/>
      <c r="B41" s="136"/>
      <c r="C41" s="21">
        <v>37</v>
      </c>
      <c r="D41" s="23" t="s">
        <v>182</v>
      </c>
      <c r="E41" s="93" t="s">
        <v>172</v>
      </c>
      <c r="F41" s="23">
        <f>Y41</f>
        <v>4</v>
      </c>
      <c r="G41" s="23"/>
      <c r="H41" s="23"/>
      <c r="I41" s="23"/>
      <c r="J41" s="23" t="s">
        <v>220</v>
      </c>
      <c r="K41" s="23">
        <v>2</v>
      </c>
      <c r="L41" s="24" t="s">
        <v>84</v>
      </c>
      <c r="M41" s="24"/>
      <c r="N41" s="24"/>
      <c r="O41" s="24"/>
      <c r="P41" s="24"/>
      <c r="Q41" s="24"/>
      <c r="R41" s="24"/>
      <c r="S41" s="23" t="s">
        <v>220</v>
      </c>
      <c r="T41" s="24">
        <v>2</v>
      </c>
      <c r="U41" s="24" t="s">
        <v>22</v>
      </c>
      <c r="V41" s="24"/>
      <c r="W41" s="24"/>
      <c r="X41" s="24"/>
      <c r="Y41" s="17">
        <v>4</v>
      </c>
      <c r="Z41" s="173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</row>
    <row r="42" spans="1:62" s="19" customFormat="1" ht="82.5" customHeight="1">
      <c r="A42" s="142"/>
      <c r="B42" s="136"/>
      <c r="C42" s="83">
        <v>38</v>
      </c>
      <c r="D42" s="55" t="s">
        <v>183</v>
      </c>
      <c r="E42" s="107" t="s">
        <v>173</v>
      </c>
      <c r="F42" s="55">
        <f>Y42</f>
        <v>2</v>
      </c>
      <c r="G42" s="55"/>
      <c r="H42" s="55"/>
      <c r="I42" s="55"/>
      <c r="J42" s="55" t="s">
        <v>218</v>
      </c>
      <c r="K42" s="55">
        <v>1</v>
      </c>
      <c r="L42" s="57" t="s">
        <v>84</v>
      </c>
      <c r="M42" s="24"/>
      <c r="N42" s="57"/>
      <c r="O42" s="57"/>
      <c r="P42" s="57"/>
      <c r="Q42" s="24"/>
      <c r="R42" s="24"/>
      <c r="S42" s="57" t="s">
        <v>218</v>
      </c>
      <c r="T42" s="24">
        <v>1</v>
      </c>
      <c r="U42" s="98" t="s">
        <v>22</v>
      </c>
      <c r="V42" s="57"/>
      <c r="W42" s="24"/>
      <c r="X42" s="57"/>
      <c r="Y42" s="58">
        <v>2</v>
      </c>
      <c r="Z42" s="173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</row>
    <row r="43" spans="1:62" s="19" customFormat="1" ht="52.5" customHeight="1" thickBot="1">
      <c r="A43" s="143"/>
      <c r="B43" s="135"/>
      <c r="C43" s="40">
        <v>39</v>
      </c>
      <c r="D43" s="26" t="s">
        <v>133</v>
      </c>
      <c r="E43" s="97" t="s">
        <v>174</v>
      </c>
      <c r="F43" s="26">
        <v>1</v>
      </c>
      <c r="G43" s="26"/>
      <c r="H43" s="26"/>
      <c r="I43" s="26"/>
      <c r="J43" s="26"/>
      <c r="K43" s="26"/>
      <c r="L43" s="31"/>
      <c r="M43" s="92" t="s">
        <v>217</v>
      </c>
      <c r="N43" s="31">
        <v>1</v>
      </c>
      <c r="O43" s="31">
        <v>15</v>
      </c>
      <c r="P43" s="31"/>
      <c r="Q43" s="92"/>
      <c r="R43" s="92"/>
      <c r="S43" s="31"/>
      <c r="T43" s="92"/>
      <c r="U43" s="52"/>
      <c r="V43" s="31"/>
      <c r="W43" s="92"/>
      <c r="X43" s="31"/>
      <c r="Y43" s="18">
        <v>1</v>
      </c>
      <c r="Z43" s="173"/>
      <c r="AO43" s="114">
        <f>SUM(Y40:Y43)</f>
        <v>11</v>
      </c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2" s="19" customFormat="1" ht="49.5" customHeight="1">
      <c r="A44" s="141" t="s">
        <v>23</v>
      </c>
      <c r="B44" s="152" t="s">
        <v>24</v>
      </c>
      <c r="C44" s="20">
        <v>40</v>
      </c>
      <c r="D44" s="25" t="s">
        <v>31</v>
      </c>
      <c r="E44" s="25" t="s">
        <v>71</v>
      </c>
      <c r="F44" s="25">
        <v>4</v>
      </c>
      <c r="G44" s="25" t="s">
        <v>93</v>
      </c>
      <c r="H44" s="25">
        <v>2</v>
      </c>
      <c r="I44" s="25" t="s">
        <v>120</v>
      </c>
      <c r="J44" s="25"/>
      <c r="K44" s="25"/>
      <c r="L44" s="29"/>
      <c r="M44" s="29"/>
      <c r="N44" s="29"/>
      <c r="O44" s="29"/>
      <c r="P44" s="29"/>
      <c r="Q44" s="29"/>
      <c r="R44" s="29"/>
      <c r="S44" s="75" t="s">
        <v>149</v>
      </c>
      <c r="T44" s="29">
        <v>2</v>
      </c>
      <c r="U44" s="29">
        <v>3</v>
      </c>
      <c r="V44" s="29"/>
      <c r="W44" s="29"/>
      <c r="X44" s="29"/>
      <c r="Y44" s="32">
        <f aca="true" t="shared" si="0" ref="Y44:Y63">H44+K44+N44+Q44+T44+W44</f>
        <v>4</v>
      </c>
      <c r="Z44" s="173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2" s="19" customFormat="1" ht="49.5" customHeight="1">
      <c r="A45" s="145"/>
      <c r="B45" s="155"/>
      <c r="C45" s="21">
        <v>41</v>
      </c>
      <c r="D45" s="23" t="s">
        <v>32</v>
      </c>
      <c r="E45" s="23" t="s">
        <v>73</v>
      </c>
      <c r="F45" s="23">
        <v>4</v>
      </c>
      <c r="G45" s="23"/>
      <c r="H45" s="23"/>
      <c r="I45" s="23"/>
      <c r="J45" s="23"/>
      <c r="K45" s="23"/>
      <c r="L45" s="24"/>
      <c r="M45" s="24" t="s">
        <v>150</v>
      </c>
      <c r="N45" s="24">
        <v>2</v>
      </c>
      <c r="O45" s="24">
        <v>3</v>
      </c>
      <c r="P45" s="24"/>
      <c r="Q45" s="24"/>
      <c r="R45" s="24"/>
      <c r="S45" s="24" t="s">
        <v>150</v>
      </c>
      <c r="T45" s="24">
        <v>2</v>
      </c>
      <c r="U45" s="24">
        <v>3</v>
      </c>
      <c r="V45" s="24"/>
      <c r="W45" s="24"/>
      <c r="X45" s="24"/>
      <c r="Y45" s="17">
        <f t="shared" si="0"/>
        <v>4</v>
      </c>
      <c r="Z45" s="173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2" s="19" customFormat="1" ht="48.75" customHeight="1">
      <c r="A46" s="145"/>
      <c r="B46" s="155"/>
      <c r="C46" s="53">
        <v>42</v>
      </c>
      <c r="D46" s="23" t="s">
        <v>33</v>
      </c>
      <c r="E46" s="23" t="s">
        <v>73</v>
      </c>
      <c r="F46" s="23">
        <v>4</v>
      </c>
      <c r="G46" s="23" t="s">
        <v>150</v>
      </c>
      <c r="H46" s="23">
        <v>2</v>
      </c>
      <c r="I46" s="23">
        <v>3</v>
      </c>
      <c r="J46" s="23"/>
      <c r="K46" s="23"/>
      <c r="L46" s="24"/>
      <c r="M46" s="24" t="s">
        <v>93</v>
      </c>
      <c r="N46" s="24">
        <v>2</v>
      </c>
      <c r="O46" s="24">
        <v>3</v>
      </c>
      <c r="P46" s="24"/>
      <c r="Q46" s="24"/>
      <c r="R46" s="24"/>
      <c r="S46" s="24"/>
      <c r="T46" s="24"/>
      <c r="U46" s="24"/>
      <c r="V46" s="24"/>
      <c r="W46" s="24"/>
      <c r="X46" s="24"/>
      <c r="Y46" s="17">
        <f t="shared" si="0"/>
        <v>4</v>
      </c>
      <c r="Z46" s="173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26" s="8" customFormat="1" ht="49.5" customHeight="1">
      <c r="A47" s="145"/>
      <c r="B47" s="155"/>
      <c r="C47" s="21">
        <v>43</v>
      </c>
      <c r="D47" s="23" t="s">
        <v>34</v>
      </c>
      <c r="E47" s="23" t="s">
        <v>81</v>
      </c>
      <c r="F47" s="23">
        <v>2</v>
      </c>
      <c r="G47" s="23"/>
      <c r="H47" s="23"/>
      <c r="I47" s="23"/>
      <c r="J47" s="23" t="s">
        <v>151</v>
      </c>
      <c r="K47" s="23">
        <v>1</v>
      </c>
      <c r="L47" s="24">
        <v>3</v>
      </c>
      <c r="M47" s="23"/>
      <c r="N47" s="24"/>
      <c r="O47" s="24"/>
      <c r="P47" s="24" t="s">
        <v>151</v>
      </c>
      <c r="Q47" s="24">
        <v>1</v>
      </c>
      <c r="R47" s="24">
        <v>3</v>
      </c>
      <c r="S47" s="23"/>
      <c r="T47" s="24"/>
      <c r="U47" s="24"/>
      <c r="V47" s="24"/>
      <c r="W47" s="24"/>
      <c r="X47" s="24"/>
      <c r="Y47" s="17">
        <f t="shared" si="0"/>
        <v>2</v>
      </c>
      <c r="Z47" s="172">
        <f>Y40+Y41+Y42</f>
        <v>10</v>
      </c>
    </row>
    <row r="48" spans="1:26" s="8" customFormat="1" ht="49.5" customHeight="1">
      <c r="A48" s="145"/>
      <c r="B48" s="155"/>
      <c r="C48" s="77">
        <v>44</v>
      </c>
      <c r="D48" s="23" t="s">
        <v>35</v>
      </c>
      <c r="E48" s="23" t="s">
        <v>71</v>
      </c>
      <c r="F48" s="23">
        <v>2</v>
      </c>
      <c r="G48" s="23"/>
      <c r="H48" s="23"/>
      <c r="I48" s="23"/>
      <c r="J48" s="23" t="s">
        <v>152</v>
      </c>
      <c r="K48" s="23">
        <v>1</v>
      </c>
      <c r="L48" s="24">
        <v>3</v>
      </c>
      <c r="M48" s="24"/>
      <c r="N48" s="24"/>
      <c r="O48" s="23"/>
      <c r="P48" s="24" t="s">
        <v>152</v>
      </c>
      <c r="Q48" s="24">
        <v>1</v>
      </c>
      <c r="R48" s="37">
        <v>3</v>
      </c>
      <c r="S48" s="24"/>
      <c r="T48" s="24"/>
      <c r="U48" s="24"/>
      <c r="V48" s="24"/>
      <c r="W48" s="24"/>
      <c r="X48" s="24"/>
      <c r="Y48" s="17">
        <f t="shared" si="0"/>
        <v>2</v>
      </c>
      <c r="Z48" s="172"/>
    </row>
    <row r="49" spans="1:41" s="8" customFormat="1" ht="49.5" customHeight="1" thickBot="1">
      <c r="A49" s="146"/>
      <c r="B49" s="153"/>
      <c r="C49" s="54">
        <v>45</v>
      </c>
      <c r="D49" s="26" t="s">
        <v>36</v>
      </c>
      <c r="E49" s="26" t="s">
        <v>72</v>
      </c>
      <c r="F49" s="26">
        <v>2</v>
      </c>
      <c r="G49" s="26"/>
      <c r="H49" s="26"/>
      <c r="I49" s="26"/>
      <c r="J49" s="26" t="s">
        <v>153</v>
      </c>
      <c r="K49" s="26">
        <v>1</v>
      </c>
      <c r="L49" s="31">
        <v>3</v>
      </c>
      <c r="M49" s="31"/>
      <c r="N49" s="31"/>
      <c r="O49" s="26"/>
      <c r="P49" s="31" t="s">
        <v>153</v>
      </c>
      <c r="Q49" s="31">
        <v>1</v>
      </c>
      <c r="R49" s="33">
        <v>3</v>
      </c>
      <c r="S49" s="31"/>
      <c r="T49" s="31"/>
      <c r="U49" s="31"/>
      <c r="V49" s="31"/>
      <c r="W49" s="31"/>
      <c r="X49" s="31"/>
      <c r="Y49" s="18">
        <f t="shared" si="0"/>
        <v>2</v>
      </c>
      <c r="Z49" s="172"/>
      <c r="AO49" s="114">
        <f>SUM(Y44:Y49)</f>
        <v>18</v>
      </c>
    </row>
    <row r="50" spans="1:26" s="3" customFormat="1" ht="49.5" customHeight="1">
      <c r="A50" s="131" t="s">
        <v>25</v>
      </c>
      <c r="B50" s="152" t="s">
        <v>82</v>
      </c>
      <c r="C50" s="20">
        <v>46</v>
      </c>
      <c r="D50" s="25" t="s">
        <v>129</v>
      </c>
      <c r="E50" s="25" t="s">
        <v>126</v>
      </c>
      <c r="F50" s="25">
        <v>7</v>
      </c>
      <c r="G50" s="25"/>
      <c r="H50" s="25"/>
      <c r="I50" s="25"/>
      <c r="J50" s="25"/>
      <c r="K50" s="25"/>
      <c r="L50" s="29"/>
      <c r="M50" s="29" t="s">
        <v>154</v>
      </c>
      <c r="N50" s="29">
        <v>3</v>
      </c>
      <c r="O50" s="29">
        <v>3</v>
      </c>
      <c r="P50" s="29" t="s">
        <v>144</v>
      </c>
      <c r="Q50" s="29">
        <v>4</v>
      </c>
      <c r="R50" s="29">
        <v>3</v>
      </c>
      <c r="S50" s="29"/>
      <c r="T50" s="29"/>
      <c r="U50" s="29"/>
      <c r="V50" s="29"/>
      <c r="W50" s="29"/>
      <c r="X50" s="29"/>
      <c r="Y50" s="32">
        <f t="shared" si="0"/>
        <v>7</v>
      </c>
      <c r="Z50" s="174">
        <f>Y44+Y45+Y46+Y47+Y48+Y49</f>
        <v>18</v>
      </c>
    </row>
    <row r="51" spans="1:41" s="3" customFormat="1" ht="49.5" customHeight="1" thickBot="1">
      <c r="A51" s="146"/>
      <c r="B51" s="153"/>
      <c r="C51" s="54">
        <v>47</v>
      </c>
      <c r="D51" s="26" t="s">
        <v>130</v>
      </c>
      <c r="E51" s="26" t="s">
        <v>125</v>
      </c>
      <c r="F51" s="26">
        <v>2</v>
      </c>
      <c r="G51" s="26"/>
      <c r="H51" s="26"/>
      <c r="I51" s="26"/>
      <c r="J51" s="26" t="s">
        <v>88</v>
      </c>
      <c r="K51" s="26">
        <v>2</v>
      </c>
      <c r="L51" s="31">
        <v>3</v>
      </c>
      <c r="M51" s="41"/>
      <c r="N51" s="31"/>
      <c r="O51" s="31"/>
      <c r="P51" s="31"/>
      <c r="Q51" s="36"/>
      <c r="R51" s="36"/>
      <c r="S51" s="36"/>
      <c r="T51" s="31"/>
      <c r="U51" s="31"/>
      <c r="V51" s="31"/>
      <c r="W51" s="31"/>
      <c r="X51" s="31"/>
      <c r="Y51" s="18">
        <f t="shared" si="0"/>
        <v>2</v>
      </c>
      <c r="Z51" s="174"/>
      <c r="AO51" s="114">
        <f>SUM(Y50:Y51)</f>
        <v>9</v>
      </c>
    </row>
    <row r="52" spans="1:26" s="3" customFormat="1" ht="54.75" customHeight="1" thickBot="1">
      <c r="A52" s="131" t="s">
        <v>30</v>
      </c>
      <c r="B52" s="152" t="s">
        <v>27</v>
      </c>
      <c r="C52" s="20">
        <v>48</v>
      </c>
      <c r="D52" s="25" t="s">
        <v>118</v>
      </c>
      <c r="E52" s="29" t="s">
        <v>75</v>
      </c>
      <c r="F52" s="29">
        <v>2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 t="s">
        <v>155</v>
      </c>
      <c r="T52" s="29">
        <v>2</v>
      </c>
      <c r="U52" s="29"/>
      <c r="V52" s="29"/>
      <c r="W52" s="29"/>
      <c r="X52" s="29"/>
      <c r="Y52" s="32">
        <f t="shared" si="0"/>
        <v>2</v>
      </c>
      <c r="Z52" s="175"/>
    </row>
    <row r="53" spans="1:47" s="8" customFormat="1" ht="49.5" customHeight="1">
      <c r="A53" s="145"/>
      <c r="B53" s="155"/>
      <c r="C53" s="21">
        <v>49</v>
      </c>
      <c r="D53" s="23" t="s">
        <v>52</v>
      </c>
      <c r="E53" s="30" t="s">
        <v>76</v>
      </c>
      <c r="F53" s="34">
        <v>4</v>
      </c>
      <c r="G53" s="24"/>
      <c r="H53" s="24"/>
      <c r="I53" s="24"/>
      <c r="J53" s="24" t="s">
        <v>145</v>
      </c>
      <c r="K53" s="24">
        <v>2</v>
      </c>
      <c r="L53" s="24">
        <v>2</v>
      </c>
      <c r="M53" s="24"/>
      <c r="N53" s="24"/>
      <c r="O53" s="24"/>
      <c r="P53" s="24"/>
      <c r="Q53" s="24"/>
      <c r="R53" s="24"/>
      <c r="S53" s="24" t="s">
        <v>145</v>
      </c>
      <c r="T53" s="24">
        <v>2</v>
      </c>
      <c r="U53" s="24">
        <v>2</v>
      </c>
      <c r="V53" s="24"/>
      <c r="W53" s="24"/>
      <c r="X53" s="24"/>
      <c r="Y53" s="17">
        <f t="shared" si="0"/>
        <v>4</v>
      </c>
      <c r="Z53" s="175"/>
      <c r="AU53" s="104"/>
    </row>
    <row r="54" spans="1:44" s="8" customFormat="1" ht="49.5" customHeight="1">
      <c r="A54" s="145"/>
      <c r="B54" s="167"/>
      <c r="C54" s="53">
        <v>50</v>
      </c>
      <c r="D54" s="23" t="s">
        <v>53</v>
      </c>
      <c r="E54" s="24" t="s">
        <v>77</v>
      </c>
      <c r="F54" s="24">
        <v>3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 t="s">
        <v>156</v>
      </c>
      <c r="T54" s="24">
        <v>3</v>
      </c>
      <c r="U54" s="24">
        <v>2</v>
      </c>
      <c r="V54" s="24"/>
      <c r="W54" s="24"/>
      <c r="X54" s="24"/>
      <c r="Y54" s="17">
        <f>H54+K54+N54+Q54+T54+W54</f>
        <v>3</v>
      </c>
      <c r="Z54" s="175"/>
      <c r="AQ54" s="71"/>
      <c r="AR54" s="71"/>
    </row>
    <row r="55" spans="1:44" s="8" customFormat="1" ht="49.5" customHeight="1">
      <c r="A55" s="145"/>
      <c r="B55" s="167"/>
      <c r="C55" s="21">
        <v>51</v>
      </c>
      <c r="D55" s="55" t="s">
        <v>119</v>
      </c>
      <c r="E55" s="56" t="s">
        <v>123</v>
      </c>
      <c r="F55" s="66">
        <v>2</v>
      </c>
      <c r="G55" s="57"/>
      <c r="H55" s="24"/>
      <c r="I55" s="24"/>
      <c r="J55" s="24"/>
      <c r="K55" s="24"/>
      <c r="L55" s="24"/>
      <c r="M55" s="24" t="s">
        <v>157</v>
      </c>
      <c r="N55" s="24"/>
      <c r="O55" s="24"/>
      <c r="P55" s="24"/>
      <c r="Q55" s="24"/>
      <c r="R55" s="24"/>
      <c r="S55" s="24"/>
      <c r="T55" s="24"/>
      <c r="U55" s="57"/>
      <c r="V55" s="57"/>
      <c r="W55" s="57"/>
      <c r="X55" s="57"/>
      <c r="Y55" s="58">
        <v>2</v>
      </c>
      <c r="Z55" s="175"/>
      <c r="AR55" s="71"/>
    </row>
    <row r="56" spans="1:41" s="8" customFormat="1" ht="49.5" customHeight="1" thickBot="1">
      <c r="A56" s="170"/>
      <c r="B56" s="153"/>
      <c r="C56" s="40">
        <v>52</v>
      </c>
      <c r="D56" s="26" t="s">
        <v>122</v>
      </c>
      <c r="E56" s="67"/>
      <c r="F56" s="119">
        <v>2</v>
      </c>
      <c r="G56" s="68"/>
      <c r="H56" s="69"/>
      <c r="I56" s="68"/>
      <c r="J56" s="69"/>
      <c r="K56" s="68"/>
      <c r="L56" s="69"/>
      <c r="M56" s="70"/>
      <c r="N56" s="70"/>
      <c r="O56" s="70"/>
      <c r="P56" s="70" t="s">
        <v>142</v>
      </c>
      <c r="Q56" s="70">
        <v>2</v>
      </c>
      <c r="R56" s="70">
        <v>2</v>
      </c>
      <c r="S56" s="70"/>
      <c r="T56" s="70"/>
      <c r="U56" s="31"/>
      <c r="V56" s="31"/>
      <c r="W56" s="31"/>
      <c r="X56" s="31"/>
      <c r="Y56" s="18">
        <v>2</v>
      </c>
      <c r="Z56" s="175"/>
      <c r="AO56" s="16">
        <f>SUM(Y52:Y56)</f>
        <v>13</v>
      </c>
    </row>
    <row r="57" spans="1:26" s="8" customFormat="1" ht="49.5" customHeight="1">
      <c r="A57" s="132" t="s">
        <v>29</v>
      </c>
      <c r="B57" s="136" t="s">
        <v>26</v>
      </c>
      <c r="C57" s="105">
        <v>53</v>
      </c>
      <c r="D57" s="87" t="s">
        <v>175</v>
      </c>
      <c r="E57" s="85"/>
      <c r="F57" s="85">
        <v>5</v>
      </c>
      <c r="G57" s="85"/>
      <c r="H57" s="85"/>
      <c r="I57" s="85"/>
      <c r="J57" s="85"/>
      <c r="K57" s="85"/>
      <c r="L57" s="85"/>
      <c r="M57" s="85" t="s">
        <v>176</v>
      </c>
      <c r="N57" s="85">
        <v>3</v>
      </c>
      <c r="O57" s="85">
        <v>21</v>
      </c>
      <c r="P57" s="85"/>
      <c r="Q57" s="85"/>
      <c r="R57" s="85"/>
      <c r="S57" s="85" t="s">
        <v>143</v>
      </c>
      <c r="T57" s="85">
        <v>2</v>
      </c>
      <c r="U57" s="85">
        <v>21</v>
      </c>
      <c r="V57" s="85"/>
      <c r="W57" s="85"/>
      <c r="X57" s="85"/>
      <c r="Y57" s="106">
        <v>5</v>
      </c>
      <c r="Z57" s="171"/>
    </row>
    <row r="58" spans="1:26" s="8" customFormat="1" ht="49.5" customHeight="1">
      <c r="A58" s="145"/>
      <c r="B58" s="136"/>
      <c r="C58" s="21">
        <v>54</v>
      </c>
      <c r="D58" s="23" t="s">
        <v>210</v>
      </c>
      <c r="E58" s="23"/>
      <c r="F58" s="23">
        <v>1</v>
      </c>
      <c r="G58" s="23"/>
      <c r="H58" s="23"/>
      <c r="I58" s="23"/>
      <c r="J58" s="23" t="s">
        <v>192</v>
      </c>
      <c r="K58" s="23">
        <v>1</v>
      </c>
      <c r="L58" s="23" t="s">
        <v>84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59">
        <f t="shared" si="0"/>
        <v>1</v>
      </c>
      <c r="Z58" s="171"/>
    </row>
    <row r="59" spans="1:26" s="8" customFormat="1" ht="49.5" customHeight="1">
      <c r="A59" s="145"/>
      <c r="B59" s="136"/>
      <c r="C59" s="21">
        <v>55</v>
      </c>
      <c r="D59" s="23" t="s">
        <v>69</v>
      </c>
      <c r="E59" s="23" t="s">
        <v>67</v>
      </c>
      <c r="F59" s="23">
        <v>1</v>
      </c>
      <c r="G59" s="23"/>
      <c r="H59" s="23"/>
      <c r="I59" s="23"/>
      <c r="J59" s="23"/>
      <c r="K59" s="23"/>
      <c r="L59" s="23"/>
      <c r="M59" s="23"/>
      <c r="N59" s="23"/>
      <c r="O59" s="23"/>
      <c r="P59" s="23" t="s">
        <v>170</v>
      </c>
      <c r="Q59" s="23">
        <v>1</v>
      </c>
      <c r="R59" s="23">
        <v>2</v>
      </c>
      <c r="S59" s="23"/>
      <c r="T59" s="23"/>
      <c r="U59" s="23"/>
      <c r="V59" s="23"/>
      <c r="W59" s="23"/>
      <c r="X59" s="23"/>
      <c r="Y59" s="17">
        <f t="shared" si="0"/>
        <v>1</v>
      </c>
      <c r="Z59" s="172"/>
    </row>
    <row r="60" spans="1:62" s="16" customFormat="1" ht="49.5" customHeight="1">
      <c r="A60" s="145"/>
      <c r="B60" s="136"/>
      <c r="C60" s="21">
        <v>56</v>
      </c>
      <c r="D60" s="23" t="s">
        <v>70</v>
      </c>
      <c r="E60" s="23" t="s">
        <v>68</v>
      </c>
      <c r="F60" s="23">
        <v>1</v>
      </c>
      <c r="G60" s="23"/>
      <c r="H60" s="23"/>
      <c r="I60" s="23"/>
      <c r="J60" s="23"/>
      <c r="K60" s="23"/>
      <c r="L60" s="23"/>
      <c r="M60" s="23"/>
      <c r="N60" s="23"/>
      <c r="O60" s="23"/>
      <c r="P60" s="23" t="s">
        <v>171</v>
      </c>
      <c r="Q60" s="23">
        <v>1</v>
      </c>
      <c r="R60" s="23">
        <v>2</v>
      </c>
      <c r="S60" s="23"/>
      <c r="T60" s="23"/>
      <c r="U60" s="23"/>
      <c r="V60" s="23"/>
      <c r="W60" s="23"/>
      <c r="X60" s="23"/>
      <c r="Y60" s="17">
        <f t="shared" si="0"/>
        <v>1</v>
      </c>
      <c r="Z60" s="172">
        <f>Y52+Y53+Y54</f>
        <v>9</v>
      </c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s="16" customFormat="1" ht="49.5" customHeight="1">
      <c r="A61" s="145"/>
      <c r="B61" s="136"/>
      <c r="C61" s="21">
        <v>57</v>
      </c>
      <c r="D61" s="23" t="s">
        <v>224</v>
      </c>
      <c r="E61" s="23" t="s">
        <v>94</v>
      </c>
      <c r="F61" s="23">
        <v>4</v>
      </c>
      <c r="G61" s="23" t="s">
        <v>190</v>
      </c>
      <c r="H61" s="23">
        <v>2</v>
      </c>
      <c r="I61" s="23">
        <v>21</v>
      </c>
      <c r="J61" s="23" t="s">
        <v>143</v>
      </c>
      <c r="K61" s="23">
        <v>2</v>
      </c>
      <c r="L61" s="23">
        <v>21</v>
      </c>
      <c r="M61" s="24"/>
      <c r="N61" s="24"/>
      <c r="O61" s="24"/>
      <c r="P61" s="23"/>
      <c r="Q61" s="23"/>
      <c r="R61" s="23"/>
      <c r="S61" s="23"/>
      <c r="T61" s="23"/>
      <c r="U61" s="23"/>
      <c r="V61" s="23"/>
      <c r="W61" s="23"/>
      <c r="X61" s="23"/>
      <c r="Y61" s="17">
        <f t="shared" si="0"/>
        <v>4</v>
      </c>
      <c r="Z61" s="172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s="16" customFormat="1" ht="49.5" customHeight="1">
      <c r="A62" s="145"/>
      <c r="B62" s="136"/>
      <c r="C62" s="83">
        <v>58</v>
      </c>
      <c r="D62" s="55" t="s">
        <v>28</v>
      </c>
      <c r="E62" s="55" t="s">
        <v>168</v>
      </c>
      <c r="F62" s="55">
        <v>3</v>
      </c>
      <c r="G62" s="55" t="s">
        <v>191</v>
      </c>
      <c r="H62" s="55">
        <v>3</v>
      </c>
      <c r="I62" s="55">
        <v>21</v>
      </c>
      <c r="J62" s="55"/>
      <c r="K62" s="55"/>
      <c r="L62" s="55"/>
      <c r="M62" s="57"/>
      <c r="N62" s="57"/>
      <c r="O62" s="57"/>
      <c r="P62" s="55"/>
      <c r="Q62" s="55"/>
      <c r="R62" s="55"/>
      <c r="S62" s="55"/>
      <c r="T62" s="55"/>
      <c r="U62" s="55"/>
      <c r="V62" s="55"/>
      <c r="W62" s="55"/>
      <c r="X62" s="55"/>
      <c r="Y62" s="58">
        <v>3</v>
      </c>
      <c r="Z62" s="172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s="16" customFormat="1" ht="49.5" customHeight="1" thickBot="1">
      <c r="A63" s="146"/>
      <c r="B63" s="136"/>
      <c r="C63" s="83">
        <v>59</v>
      </c>
      <c r="D63" s="55" t="s">
        <v>127</v>
      </c>
      <c r="E63" s="55" t="s">
        <v>94</v>
      </c>
      <c r="F63" s="55">
        <v>3</v>
      </c>
      <c r="G63" s="55"/>
      <c r="H63" s="55"/>
      <c r="I63" s="55"/>
      <c r="J63" s="55"/>
      <c r="K63" s="55"/>
      <c r="L63" s="57"/>
      <c r="M63" s="57"/>
      <c r="N63" s="57"/>
      <c r="O63" s="57"/>
      <c r="P63" s="57"/>
      <c r="Q63" s="57"/>
      <c r="R63" s="57"/>
      <c r="S63" s="123" t="s">
        <v>226</v>
      </c>
      <c r="T63" s="57">
        <v>3</v>
      </c>
      <c r="U63" s="57">
        <v>21</v>
      </c>
      <c r="V63" s="57"/>
      <c r="W63" s="57"/>
      <c r="X63" s="57"/>
      <c r="Y63" s="58">
        <f t="shared" si="0"/>
        <v>3</v>
      </c>
      <c r="Z63" s="172"/>
      <c r="AO63" s="16">
        <f>SUM(Y57:Y63)</f>
        <v>18</v>
      </c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s="16" customFormat="1" ht="49.5" customHeight="1">
      <c r="A64" s="131" t="s">
        <v>188</v>
      </c>
      <c r="B64" s="134" t="s">
        <v>184</v>
      </c>
      <c r="C64" s="168">
        <v>60</v>
      </c>
      <c r="D64" s="147" t="s">
        <v>212</v>
      </c>
      <c r="E64" s="149" t="s">
        <v>68</v>
      </c>
      <c r="F64" s="137">
        <v>5</v>
      </c>
      <c r="G64" s="137" t="s">
        <v>185</v>
      </c>
      <c r="H64" s="137">
        <v>5</v>
      </c>
      <c r="I64" s="137">
        <v>2</v>
      </c>
      <c r="J64" s="137"/>
      <c r="K64" s="137"/>
      <c r="L64" s="137"/>
      <c r="M64" s="137"/>
      <c r="N64" s="137"/>
      <c r="O64" s="137"/>
      <c r="P64" s="137"/>
      <c r="Q64" s="137"/>
      <c r="R64" s="137"/>
      <c r="S64" s="139"/>
      <c r="T64" s="139"/>
      <c r="U64" s="139"/>
      <c r="V64" s="137"/>
      <c r="W64" s="137"/>
      <c r="X64" s="137"/>
      <c r="Y64" s="32">
        <v>5</v>
      </c>
      <c r="Z64" s="43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1:62" s="16" customFormat="1" ht="6" customHeight="1" hidden="1" thickBot="1">
      <c r="A65" s="132"/>
      <c r="B65" s="136"/>
      <c r="C65" s="169"/>
      <c r="D65" s="148"/>
      <c r="E65" s="150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40"/>
      <c r="T65" s="140"/>
      <c r="U65" s="140"/>
      <c r="V65" s="138"/>
      <c r="W65" s="138"/>
      <c r="X65" s="138"/>
      <c r="Y65" s="17">
        <v>4</v>
      </c>
      <c r="Z65" s="43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s="16" customFormat="1" ht="43.5" customHeight="1" thickBot="1">
      <c r="A66" s="133"/>
      <c r="B66" s="135"/>
      <c r="C66" s="112">
        <v>61</v>
      </c>
      <c r="D66" s="26" t="s">
        <v>213</v>
      </c>
      <c r="E66" s="125" t="s">
        <v>68</v>
      </c>
      <c r="F66" s="31">
        <v>4</v>
      </c>
      <c r="G66" s="31"/>
      <c r="H66" s="31"/>
      <c r="I66" s="31"/>
      <c r="J66" s="31"/>
      <c r="K66" s="31"/>
      <c r="L66" s="31"/>
      <c r="M66" s="31" t="s">
        <v>186</v>
      </c>
      <c r="N66" s="31">
        <v>4</v>
      </c>
      <c r="O66" s="31">
        <v>2</v>
      </c>
      <c r="P66" s="31"/>
      <c r="Q66" s="31"/>
      <c r="R66" s="31"/>
      <c r="S66" s="109"/>
      <c r="T66" s="109"/>
      <c r="U66" s="109"/>
      <c r="V66" s="31"/>
      <c r="W66" s="31"/>
      <c r="X66" s="31"/>
      <c r="Y66" s="18">
        <v>4</v>
      </c>
      <c r="Z66" s="43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s="16" customFormat="1" ht="35.25" customHeight="1" thickBot="1">
      <c r="A67" s="129" t="s">
        <v>216</v>
      </c>
      <c r="B67" s="134" t="s">
        <v>187</v>
      </c>
      <c r="C67" s="120"/>
      <c r="D67" s="25" t="s">
        <v>214</v>
      </c>
      <c r="E67" s="124" t="s">
        <v>189</v>
      </c>
      <c r="F67" s="29">
        <v>4</v>
      </c>
      <c r="G67" s="29"/>
      <c r="H67" s="29"/>
      <c r="I67" s="29"/>
      <c r="J67" s="29" t="s">
        <v>222</v>
      </c>
      <c r="K67" s="29">
        <v>4</v>
      </c>
      <c r="L67" s="29" t="s">
        <v>22</v>
      </c>
      <c r="M67" s="126"/>
      <c r="N67" s="126"/>
      <c r="O67" s="126"/>
      <c r="P67" s="29"/>
      <c r="Q67" s="29"/>
      <c r="R67" s="29"/>
      <c r="S67" s="108"/>
      <c r="T67" s="108"/>
      <c r="U67" s="108"/>
      <c r="V67" s="29"/>
      <c r="W67" s="29"/>
      <c r="X67" s="29"/>
      <c r="Y67" s="32">
        <v>4</v>
      </c>
      <c r="Z67" s="43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s="16" customFormat="1" ht="35.25" customHeight="1" thickBot="1">
      <c r="A68" s="130"/>
      <c r="B68" s="135"/>
      <c r="C68" s="120">
        <v>62</v>
      </c>
      <c r="D68" s="26" t="s">
        <v>215</v>
      </c>
      <c r="E68" s="125" t="s">
        <v>189</v>
      </c>
      <c r="F68" s="31">
        <v>5</v>
      </c>
      <c r="G68" s="31"/>
      <c r="H68" s="31"/>
      <c r="I68" s="31"/>
      <c r="J68" s="31"/>
      <c r="K68" s="31"/>
      <c r="L68" s="31"/>
      <c r="M68" s="31"/>
      <c r="N68" s="31"/>
      <c r="O68" s="31"/>
      <c r="P68" s="31" t="s">
        <v>223</v>
      </c>
      <c r="Q68" s="31">
        <v>5</v>
      </c>
      <c r="R68" s="31" t="s">
        <v>22</v>
      </c>
      <c r="S68" s="109"/>
      <c r="T68" s="109"/>
      <c r="U68" s="109"/>
      <c r="V68" s="31"/>
      <c r="W68" s="31"/>
      <c r="X68" s="31"/>
      <c r="Y68" s="18">
        <v>5</v>
      </c>
      <c r="Z68" s="43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s="74" customFormat="1" ht="19.5" customHeight="1">
      <c r="A69" s="103"/>
      <c r="B69" s="122"/>
      <c r="C69" s="73"/>
      <c r="D69" s="110"/>
      <c r="E69" s="6"/>
      <c r="F69" s="121"/>
      <c r="G69" s="6"/>
      <c r="H69" s="6"/>
      <c r="I69" s="6"/>
      <c r="J69" s="6"/>
      <c r="K69" s="113"/>
      <c r="L69" s="38"/>
      <c r="M69" s="38"/>
      <c r="N69" s="38"/>
      <c r="O69" s="113"/>
      <c r="P69" s="38"/>
      <c r="Q69" s="38"/>
      <c r="R69" s="38"/>
      <c r="S69" s="38"/>
      <c r="T69" s="122"/>
      <c r="U69" s="4"/>
      <c r="V69" s="4"/>
      <c r="W69" s="4"/>
      <c r="X69" s="4"/>
      <c r="Y69" s="122"/>
      <c r="Z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ht="30" customHeight="1">
      <c r="A70" s="72"/>
    </row>
    <row r="71" spans="1:25" ht="54" customHeight="1">
      <c r="A71" s="61"/>
      <c r="B71" s="161" t="s">
        <v>80</v>
      </c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</row>
    <row r="72" spans="2:25" ht="21" customHeight="1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</row>
    <row r="73" spans="2:25" ht="69" customHeight="1">
      <c r="B73" s="22" t="s">
        <v>1</v>
      </c>
      <c r="C73" s="39" t="s">
        <v>2</v>
      </c>
      <c r="D73" s="39" t="s">
        <v>83</v>
      </c>
      <c r="E73" s="39" t="s">
        <v>3</v>
      </c>
      <c r="F73" s="39" t="s">
        <v>5</v>
      </c>
      <c r="G73" s="39" t="s">
        <v>4</v>
      </c>
      <c r="H73" s="39" t="s">
        <v>5</v>
      </c>
      <c r="I73" s="39" t="s">
        <v>6</v>
      </c>
      <c r="J73" s="39" t="s">
        <v>7</v>
      </c>
      <c r="K73" s="22" t="s">
        <v>5</v>
      </c>
      <c r="L73" s="22" t="s">
        <v>6</v>
      </c>
      <c r="M73" s="22" t="s">
        <v>8</v>
      </c>
      <c r="N73" s="22" t="s">
        <v>5</v>
      </c>
      <c r="O73" s="22" t="s">
        <v>6</v>
      </c>
      <c r="P73" s="22" t="s">
        <v>9</v>
      </c>
      <c r="Q73" s="22" t="s">
        <v>5</v>
      </c>
      <c r="R73" s="22" t="s">
        <v>6</v>
      </c>
      <c r="S73" s="22" t="s">
        <v>10</v>
      </c>
      <c r="T73" s="22" t="s">
        <v>5</v>
      </c>
      <c r="U73" s="22" t="s">
        <v>6</v>
      </c>
      <c r="V73" s="22" t="s">
        <v>11</v>
      </c>
      <c r="W73" s="22" t="s">
        <v>5</v>
      </c>
      <c r="X73" s="22" t="s">
        <v>6</v>
      </c>
      <c r="Y73" s="22" t="s">
        <v>12</v>
      </c>
    </row>
    <row r="74" spans="2:50" ht="48" customHeight="1">
      <c r="B74" s="163" t="s">
        <v>179</v>
      </c>
      <c r="C74" s="39"/>
      <c r="D74" s="165" t="s">
        <v>103</v>
      </c>
      <c r="E74" s="39"/>
      <c r="F74" s="39"/>
      <c r="G74" s="23" t="s">
        <v>158</v>
      </c>
      <c r="H74" s="23"/>
      <c r="I74" s="23">
        <v>15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2"/>
      <c r="X74" s="22"/>
      <c r="Y74" s="22"/>
      <c r="AX74" s="8" t="s">
        <v>132</v>
      </c>
    </row>
    <row r="75" spans="2:25" ht="48" customHeight="1">
      <c r="B75" s="164"/>
      <c r="C75" s="39"/>
      <c r="D75" s="166"/>
      <c r="E75" s="39"/>
      <c r="F75" s="39"/>
      <c r="G75" s="23" t="s">
        <v>159</v>
      </c>
      <c r="H75" s="23"/>
      <c r="I75" s="23" t="s">
        <v>22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2"/>
      <c r="X75" s="22"/>
      <c r="Y75" s="22"/>
    </row>
    <row r="76" spans="2:25" ht="66" customHeight="1">
      <c r="B76" s="22" t="s">
        <v>179</v>
      </c>
      <c r="C76" s="39"/>
      <c r="D76" s="39" t="s">
        <v>104</v>
      </c>
      <c r="E76" s="39"/>
      <c r="F76" s="39"/>
      <c r="G76" s="23"/>
      <c r="H76" s="23"/>
      <c r="I76" s="23"/>
      <c r="J76" s="23"/>
      <c r="K76" s="23"/>
      <c r="L76" s="23"/>
      <c r="M76" s="23"/>
      <c r="N76" s="23"/>
      <c r="O76" s="23"/>
      <c r="P76" s="23" t="s">
        <v>170</v>
      </c>
      <c r="Q76" s="23"/>
      <c r="R76" s="23">
        <v>15</v>
      </c>
      <c r="S76" s="23"/>
      <c r="T76" s="23"/>
      <c r="U76" s="23"/>
      <c r="V76" s="23"/>
      <c r="W76" s="22"/>
      <c r="X76" s="22"/>
      <c r="Y76" s="22"/>
    </row>
    <row r="77" spans="2:25" ht="59.25" customHeight="1">
      <c r="B77" s="22" t="s">
        <v>179</v>
      </c>
      <c r="C77" s="39"/>
      <c r="D77" s="39" t="s">
        <v>105</v>
      </c>
      <c r="E77" s="39"/>
      <c r="F77" s="39"/>
      <c r="G77" s="23"/>
      <c r="H77" s="23"/>
      <c r="I77" s="23"/>
      <c r="J77" s="23"/>
      <c r="K77" s="23"/>
      <c r="L77" s="23"/>
      <c r="M77" s="23"/>
      <c r="N77" s="23"/>
      <c r="O77" s="23"/>
      <c r="P77" s="23" t="s">
        <v>225</v>
      </c>
      <c r="Q77" s="23"/>
      <c r="R77" s="23">
        <v>15</v>
      </c>
      <c r="S77" s="23"/>
      <c r="T77" s="23"/>
      <c r="U77" s="23"/>
      <c r="V77" s="23"/>
      <c r="W77" s="22"/>
      <c r="X77" s="22"/>
      <c r="Y77" s="22"/>
    </row>
    <row r="78" spans="2:25" ht="62.25" customHeight="1">
      <c r="B78" s="22" t="s">
        <v>97</v>
      </c>
      <c r="C78" s="39"/>
      <c r="D78" s="39" t="s">
        <v>98</v>
      </c>
      <c r="E78" s="39"/>
      <c r="F78" s="39"/>
      <c r="G78" s="23"/>
      <c r="H78" s="23"/>
      <c r="I78" s="23"/>
      <c r="J78" s="23" t="s">
        <v>112</v>
      </c>
      <c r="K78" s="23"/>
      <c r="L78" s="23">
        <v>15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2"/>
      <c r="X78" s="22"/>
      <c r="Y78" s="22"/>
    </row>
    <row r="79" spans="1:25" ht="69" customHeight="1">
      <c r="A79" s="62"/>
      <c r="B79" s="22" t="s">
        <v>99</v>
      </c>
      <c r="C79" s="39"/>
      <c r="D79" s="39" t="s">
        <v>100</v>
      </c>
      <c r="E79" s="39"/>
      <c r="F79" s="39"/>
      <c r="G79" s="23"/>
      <c r="H79" s="23"/>
      <c r="I79" s="23"/>
      <c r="J79" s="23" t="s">
        <v>180</v>
      </c>
      <c r="K79" s="23"/>
      <c r="L79" s="23"/>
      <c r="M79" s="23"/>
      <c r="N79" s="23"/>
      <c r="O79" s="23"/>
      <c r="P79" s="23" t="s">
        <v>160</v>
      </c>
      <c r="Q79" s="23"/>
      <c r="R79" s="23">
        <v>2</v>
      </c>
      <c r="S79" s="23"/>
      <c r="T79" s="23"/>
      <c r="U79" s="23"/>
      <c r="V79" s="23"/>
      <c r="W79" s="22"/>
      <c r="X79" s="22"/>
      <c r="Y79" s="22"/>
    </row>
    <row r="80" spans="1:25" ht="71.25" customHeight="1">
      <c r="A80" s="63"/>
      <c r="B80" s="22" t="s">
        <v>101</v>
      </c>
      <c r="C80" s="39"/>
      <c r="D80" s="39" t="s">
        <v>102</v>
      </c>
      <c r="E80" s="39"/>
      <c r="F80" s="39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 t="s">
        <v>161</v>
      </c>
      <c r="T80" s="23"/>
      <c r="U80" s="23"/>
      <c r="V80" s="23"/>
      <c r="W80" s="22"/>
      <c r="X80" s="22"/>
      <c r="Y80" s="22"/>
    </row>
    <row r="81" ht="15.75">
      <c r="A81" s="64"/>
    </row>
  </sheetData>
  <sheetProtection selectLockedCells="1" selectUnlockedCells="1"/>
  <mergeCells count="59">
    <mergeCell ref="Z57:Z59"/>
    <mergeCell ref="Z47:Z49"/>
    <mergeCell ref="Z60:Z63"/>
    <mergeCell ref="Z5:Z12"/>
    <mergeCell ref="Z13:Z18"/>
    <mergeCell ref="Z30:Z32"/>
    <mergeCell ref="Z33:Z39"/>
    <mergeCell ref="Z40:Z46"/>
    <mergeCell ref="Z50:Z56"/>
    <mergeCell ref="B71:Y72"/>
    <mergeCell ref="B74:B75"/>
    <mergeCell ref="D74:D75"/>
    <mergeCell ref="B44:B49"/>
    <mergeCell ref="A57:A63"/>
    <mergeCell ref="B57:B63"/>
    <mergeCell ref="B52:B56"/>
    <mergeCell ref="A50:A51"/>
    <mergeCell ref="C64:C65"/>
    <mergeCell ref="A52:A56"/>
    <mergeCell ref="V1:Y1"/>
    <mergeCell ref="B50:B51"/>
    <mergeCell ref="B24:B26"/>
    <mergeCell ref="A2:Y2"/>
    <mergeCell ref="B5:B12"/>
    <mergeCell ref="B27:B32"/>
    <mergeCell ref="B33:B39"/>
    <mergeCell ref="A5:A23"/>
    <mergeCell ref="A24:A32"/>
    <mergeCell ref="B13:B18"/>
    <mergeCell ref="B40:B43"/>
    <mergeCell ref="A33:A43"/>
    <mergeCell ref="B19:B23"/>
    <mergeCell ref="A44:A49"/>
    <mergeCell ref="N64:N65"/>
    <mergeCell ref="U64:U65"/>
    <mergeCell ref="D64:D65"/>
    <mergeCell ref="E64:E65"/>
    <mergeCell ref="F64:F65"/>
    <mergeCell ref="G64:G65"/>
    <mergeCell ref="M64:M65"/>
    <mergeCell ref="H64:H65"/>
    <mergeCell ref="I64:I65"/>
    <mergeCell ref="X64:X65"/>
    <mergeCell ref="O64:O65"/>
    <mergeCell ref="P64:P65"/>
    <mergeCell ref="Q64:Q65"/>
    <mergeCell ref="R64:R65"/>
    <mergeCell ref="S64:S65"/>
    <mergeCell ref="T64:T65"/>
    <mergeCell ref="Q3:X3"/>
    <mergeCell ref="A67:A68"/>
    <mergeCell ref="A64:A66"/>
    <mergeCell ref="B67:B68"/>
    <mergeCell ref="B64:B66"/>
    <mergeCell ref="V64:V65"/>
    <mergeCell ref="W64:W65"/>
    <mergeCell ref="J64:J65"/>
    <mergeCell ref="K64:K65"/>
    <mergeCell ref="L64:L65"/>
  </mergeCells>
  <printOptions/>
  <pageMargins left="0.25" right="0.25" top="0.75" bottom="0.75" header="0.3" footer="0.3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MDK-Sekretariat_1</dc:creator>
  <cp:keywords/>
  <dc:description/>
  <cp:lastModifiedBy>MAREK</cp:lastModifiedBy>
  <cp:lastPrinted>2021-08-31T07:40:45Z</cp:lastPrinted>
  <dcterms:created xsi:type="dcterms:W3CDTF">2015-05-17T10:07:43Z</dcterms:created>
  <dcterms:modified xsi:type="dcterms:W3CDTF">2021-09-11T15:15:06Z</dcterms:modified>
  <cp:category/>
  <cp:version/>
  <cp:contentType/>
  <cp:contentStatus/>
</cp:coreProperties>
</file>